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5520" activeTab="4"/>
  </bookViews>
  <sheets>
    <sheet name="ABS" sheetId="1" r:id="rId1"/>
    <sheet name="Details" sheetId="2" r:id="rId2"/>
    <sheet name="OI-CRF-Other Items" sheetId="3" r:id="rId3"/>
    <sheet name="02-Other Items-CRF" sheetId="4" r:id="rId4"/>
    <sheet name="NCCF- Other Items " sheetId="5" r:id="rId5"/>
  </sheets>
  <definedNames>
    <definedName name="_xlnm.Print_Area" localSheetId="3">'02-Other Items-CRF'!$A$1:$E$109</definedName>
    <definedName name="_xlnm.Print_Area" localSheetId="1">'Details'!$A$1:$BA$49</definedName>
    <definedName name="_xlnm.Print_Titles" localSheetId="3">'02-Other Items-CRF'!$3:$5</definedName>
    <definedName name="_xlnm.Print_Titles" localSheetId="1">'Details'!$A:$B</definedName>
    <definedName name="_xlnm.Print_Titles" localSheetId="2">'OI-CRF-Other Items'!$4:$5</definedName>
  </definedNames>
  <calcPr fullCalcOnLoad="1"/>
</workbook>
</file>

<file path=xl/sharedStrings.xml><?xml version="1.0" encoding="utf-8"?>
<sst xmlns="http://schemas.openxmlformats.org/spreadsheetml/2006/main" count="371" uniqueCount="217">
  <si>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</si>
  <si>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</si>
  <si>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</si>
  <si>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</si>
  <si>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</si>
  <si>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</si>
  <si>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</si>
  <si>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</si>
  <si>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</si>
  <si>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Ganjam</t>
  </si>
  <si>
    <t>Jajpur</t>
  </si>
  <si>
    <t>Jharsuguda</t>
  </si>
  <si>
    <t>Jagatsinghpur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</si>
  <si>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</si>
  <si>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</si>
  <si>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</si>
  <si>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</si>
  <si>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</si>
  <si>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</si>
  <si>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</si>
  <si>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</si>
  <si>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Nawarangpur</t>
  </si>
  <si>
    <t>Nayagarh</t>
  </si>
  <si>
    <t>Puri</t>
  </si>
  <si>
    <t>Raygada</t>
  </si>
  <si>
    <t>Sambalpur</t>
  </si>
  <si>
    <t>Sundargarh</t>
  </si>
  <si>
    <t>Sl.No.</t>
  </si>
  <si>
    <t>District/Departments</t>
  </si>
  <si>
    <t>CRF/NCCF</t>
  </si>
  <si>
    <t>Under Secy.(SR)</t>
  </si>
  <si>
    <t>Total</t>
  </si>
  <si>
    <t>3900030-Fire Accident</t>
  </si>
  <si>
    <t>0100050-RCM</t>
  </si>
  <si>
    <t>0100070-OA</t>
  </si>
  <si>
    <t>4103940-Grants to Rural Works</t>
  </si>
  <si>
    <t>Amount</t>
  </si>
  <si>
    <t>Purpose</t>
  </si>
  <si>
    <t>(in Rs.)</t>
  </si>
  <si>
    <t>Nuapara</t>
  </si>
  <si>
    <t>H &amp; UD. Deptt</t>
  </si>
  <si>
    <t>W.R.Deptt.</t>
  </si>
  <si>
    <t>F &amp; ARD Deptt.</t>
  </si>
  <si>
    <t>Works Deptt.</t>
  </si>
  <si>
    <t>Total NCCF</t>
  </si>
  <si>
    <t xml:space="preserve">H &amp; FW Deptt. </t>
  </si>
  <si>
    <t>Departments</t>
  </si>
  <si>
    <t>Collectors</t>
  </si>
  <si>
    <t>Water Resources</t>
  </si>
  <si>
    <t>Works</t>
  </si>
  <si>
    <t>02-Floods, Cyclones Etc- Other Items (CRF)</t>
  </si>
  <si>
    <t>Rural Development</t>
  </si>
  <si>
    <t>CRF</t>
  </si>
  <si>
    <t>NCCF</t>
  </si>
  <si>
    <t>Gajapti</t>
  </si>
  <si>
    <t>2000220-Other Items</t>
  </si>
  <si>
    <t>0100040- House Rent Allowace</t>
  </si>
  <si>
    <t>0100030-Dearness Allowance</t>
  </si>
  <si>
    <t>0300000-T.E</t>
  </si>
  <si>
    <t>0500040- MV</t>
  </si>
  <si>
    <t>0500050-Other Contingency</t>
  </si>
  <si>
    <t>0700000-Rent, Rates &amp; Taxes</t>
  </si>
  <si>
    <t>2000000- Other Charges</t>
  </si>
  <si>
    <t>2000220- Other Items</t>
  </si>
  <si>
    <t>NCCF-2000220-Other Items</t>
  </si>
  <si>
    <t>3900040-Flood Affected</t>
  </si>
  <si>
    <t>800-Other Expenditure -3300340-Cost of search and rescue measures-0100000-Salaries-0100020-Pay</t>
  </si>
  <si>
    <t>P.R.Deptt.</t>
  </si>
  <si>
    <t xml:space="preserve">Home </t>
  </si>
  <si>
    <t>Revenue</t>
  </si>
  <si>
    <t>01-Drought- Other Items (CRF)</t>
  </si>
  <si>
    <t>Name of the Department/Districts</t>
  </si>
  <si>
    <t>2000310- Transport Charges</t>
  </si>
  <si>
    <t>0500000-Office Expenses-0500060-Electricity Dues</t>
  </si>
  <si>
    <t>2100410-Repar and Restoration of PWD Roads</t>
  </si>
  <si>
    <t>2100420-Repair and Restoration of Rural Roads</t>
  </si>
  <si>
    <t>Details of Allotments  under</t>
  </si>
  <si>
    <t xml:space="preserve">Details of Allotments under </t>
  </si>
  <si>
    <t>Name of the Department/District</t>
  </si>
  <si>
    <t>113- Assistance for repair/ reconstruction  of houses-3900010-Cyclone Affected</t>
  </si>
  <si>
    <t>115- Assistance to farmers to clear sand/ silt/ salinity from land- 4300710-Subsidy for Sandcast land Reclamation</t>
  </si>
  <si>
    <t>Rural Dev. Deptt.</t>
  </si>
  <si>
    <t>G.A.Deptt</t>
  </si>
  <si>
    <t xml:space="preserve">102-Drinking Water-3703940- Sinking of Tube-wells in unidentified  villages </t>
  </si>
  <si>
    <t xml:space="preserve">3703950-Sinking  of tubewells in Urban areas </t>
  </si>
  <si>
    <t xml:space="preserve">Districts/ Departments </t>
  </si>
  <si>
    <t>4300140-Grants  to OLIC for supply of water on subsidised rates</t>
  </si>
  <si>
    <t>800 - Other Expenditure-3701810-Employment Generating Works</t>
  </si>
  <si>
    <t>02-Floods, Cyclone etc. -101-G.R.-1000130 Food &amp; Clothing - 3900050-G.R.in kind</t>
  </si>
  <si>
    <t>104-Supply of Fodder-0020340-procurement and storage of Fodder</t>
  </si>
  <si>
    <t>106-Repair and restoration of damaged Roads &amp; Bridges-2100410- Repair and restoration of PWD Roads</t>
  </si>
  <si>
    <t xml:space="preserve">4103940- Grants to Rural Works </t>
  </si>
  <si>
    <t xml:space="preserve">Abstract of Allotment  </t>
  </si>
  <si>
    <t>109-Repair &amp; restoration of damaged water supply drainage &amp; SEW Works-2100510-Rep./res. of drinking water supply works</t>
  </si>
  <si>
    <t xml:space="preserve">111- Ex-gratia payment to bereaved families- 3900010- Cyclone affected </t>
  </si>
  <si>
    <t>2100500- Repair/ Restoration of Minor Irrigation works</t>
  </si>
  <si>
    <t>122- Repair/ Restoration of damaged Irrigation and Flood control  works -2100490- Repair/ Restoration of Irrigation and Flood Protection works</t>
  </si>
  <si>
    <t>2100490-Repair/ Restoration of Irrigation and Flood Protection Works</t>
  </si>
  <si>
    <t>TOTAL (CRF+NCCF)</t>
  </si>
  <si>
    <t>N.C.C.F.</t>
  </si>
  <si>
    <t>N.C.C.F</t>
  </si>
  <si>
    <t>Total                                 (CRF +NCCF)</t>
  </si>
  <si>
    <t xml:space="preserve">General Admn. </t>
  </si>
  <si>
    <t xml:space="preserve">Revenue </t>
  </si>
  <si>
    <t>Under Secy. (SR)</t>
  </si>
  <si>
    <t xml:space="preserve">TOTAL </t>
  </si>
  <si>
    <t xml:space="preserve">Details of Allotments </t>
  </si>
  <si>
    <t>Department/Distrct</t>
  </si>
  <si>
    <t xml:space="preserve">Kendrapara </t>
  </si>
  <si>
    <t xml:space="preserve">Bhadrak </t>
  </si>
  <si>
    <t xml:space="preserve">H &amp; UD </t>
  </si>
  <si>
    <t xml:space="preserve">Balasore </t>
  </si>
  <si>
    <t>105-Veterinary care-3300220-Vaccines</t>
  </si>
  <si>
    <t>282- Public Health-3300330-Purchase &amp; supply essential medicines</t>
  </si>
  <si>
    <t>Subarnapur</t>
  </si>
  <si>
    <t>3900070-Hailstorm Affected</t>
  </si>
  <si>
    <t>3900030- Fire Accident</t>
  </si>
  <si>
    <t>193-Assistance to Local Bodies and other  Non-Govt. Bodies and Institutions-4102900-Grants to Urban Local Bodies for repair and restoration of properties</t>
  </si>
  <si>
    <t>4100850-Grants to Panchayat Samities-2100420-Repair and restoration of Rural Roads</t>
  </si>
  <si>
    <t>2100360- Repair and restoration of Panchayat Samiti buildings</t>
  </si>
  <si>
    <t xml:space="preserve">4302360- Subsidy for Agricultural Inputs etc. </t>
  </si>
  <si>
    <t>Agriculture</t>
  </si>
  <si>
    <t xml:space="preserve">Comm. &amp; Trans. </t>
  </si>
  <si>
    <t>IG of Police(Admn.)</t>
  </si>
  <si>
    <t>Jt. Dir, IWT, Ctc.</t>
  </si>
  <si>
    <t>01-Drought - CRF</t>
  </si>
  <si>
    <t>2005-06</t>
  </si>
  <si>
    <t>0500030-Telephone Charges</t>
  </si>
  <si>
    <t xml:space="preserve">Total 02-Flood, Cyclones etc.       </t>
  </si>
  <si>
    <t>02-Floods, Cyclone etc.-CRF</t>
  </si>
  <si>
    <t xml:space="preserve">107-Repair/ restoration of damaged Govt. Office Building-2800070-Buildings of Revenue Department </t>
  </si>
  <si>
    <t xml:space="preserve">To mitigate Drinking water Problem </t>
  </si>
  <si>
    <t>TC for food Grain</t>
  </si>
  <si>
    <t xml:space="preserve">H &amp; UD Department </t>
  </si>
  <si>
    <t>To mitigate Drinking water Problem in Urban areas</t>
  </si>
  <si>
    <t xml:space="preserve">Repair/restoration of large sized and 50 nos. of small siged Agricultural Farm buildings in different districts damaged due to different calamities. </t>
  </si>
  <si>
    <t xml:space="preserve">Commerce &amp; Trans. </t>
  </si>
  <si>
    <t>Repair/restoration of Dhamara fishing harbour.</t>
  </si>
  <si>
    <t>Repair/restoration of Satapada Jetty.</t>
  </si>
  <si>
    <t>Repair/restoration of State Port Office at Chandbali</t>
  </si>
  <si>
    <t>Repair/restoration of Chudamani fishing harbour</t>
  </si>
  <si>
    <t>Repair/restoration of Bahabalpur fishing harbour</t>
  </si>
  <si>
    <t xml:space="preserve">Repair/restoration of  roof and boundary wall of Govt. Press </t>
  </si>
  <si>
    <t>Repair/restoration of Air strips.</t>
  </si>
  <si>
    <t>H &amp; F.W.</t>
  </si>
  <si>
    <t>Repair/restoration of existing building of SCB Medical College &amp; Hospidal, Cuttack damaged dueto Super Cyclone-99</t>
  </si>
  <si>
    <t>Repair/restoration of integrated sewerage system to SCB Medical College &amp; Hospital , Cuttack</t>
  </si>
  <si>
    <t>Repair/restoration of Jail buildings and other infrastructures damaged due to super cyclone-99</t>
  </si>
  <si>
    <t>Cost of POL etc. for the Control room vehicle</t>
  </si>
  <si>
    <t xml:space="preserve">Rural Development </t>
  </si>
  <si>
    <t xml:space="preserve">Repair/restoration of buildings, MCC &amp; TC etc. </t>
  </si>
  <si>
    <t xml:space="preserve">Matching Cash component </t>
  </si>
  <si>
    <t xml:space="preserve">TC for food grain </t>
  </si>
  <si>
    <t>Repair/restoration of infrastructure of GAA</t>
  </si>
  <si>
    <t>IG of Police(Admn)</t>
  </si>
  <si>
    <t>Towards admission fee (Rs.6,800/-) + Fuel cost for taking practical training at Crew Institute, Chandabali (Rs.3,73,800/-)</t>
  </si>
  <si>
    <t>Jt. Director, IWT</t>
  </si>
  <si>
    <t xml:space="preserve">Hire charges of IWT boats engaged for training programme of ODRAF unts and Fire Service at Crew Training Institute, Chandabali </t>
  </si>
  <si>
    <t>For payment to OSDMA for construction of State EOC</t>
  </si>
  <si>
    <t>For payment of OSDMA for permanent restoration of river embankment of Baitarani river system in Bhadrak district</t>
  </si>
  <si>
    <t xml:space="preserve">Misc. Contingent expenditure </t>
  </si>
  <si>
    <t>Payment  of Telephone charges</t>
  </si>
  <si>
    <t>Printing charges  of Annual Report on NC</t>
  </si>
  <si>
    <t xml:space="preserve">VHF communication system </t>
  </si>
  <si>
    <t xml:space="preserve">Settlite Phone </t>
  </si>
  <si>
    <t>Study by Expert Committee on the possess for acute heat wave conditions in Orissa</t>
  </si>
  <si>
    <t>Establishment  of GIS Cell in OSDMA</t>
  </si>
  <si>
    <t>Repair of multi purpose cyclone shelter</t>
  </si>
  <si>
    <t>Purchase of computer accessories</t>
  </si>
  <si>
    <t>Search &amp; rescue equipments</t>
  </si>
  <si>
    <t xml:space="preserve">Angul </t>
  </si>
  <si>
    <t>MCC under FFW Programme in flood affected areas</t>
  </si>
  <si>
    <t>Towards operatioal cost of District Emergency Operation Centre</t>
  </si>
  <si>
    <t>Clearance of liabilities by the Executive Engineer, Angul Irrigation Division towards MCC against the projects already completed under FFW Programme (Flood)</t>
  </si>
  <si>
    <t>Towards expendiure  on Army mock exercise</t>
  </si>
  <si>
    <t xml:space="preserve">Bargarh </t>
  </si>
  <si>
    <t>Towards repair of 4 nos. of School  &amp; other buildings</t>
  </si>
  <si>
    <t xml:space="preserve">Boudh </t>
  </si>
  <si>
    <t xml:space="preserve">Cuttack </t>
  </si>
  <si>
    <t>Expenditure  on re-inquiry of left out ex-gratia cases of super cyclone-1999</t>
  </si>
  <si>
    <t>Operatioal cost of District Emergency Operation Centre</t>
  </si>
  <si>
    <t xml:space="preserve">TC for food grain under FFW Programme in the flood affected areas </t>
  </si>
  <si>
    <t xml:space="preserve">Dhenkanal </t>
  </si>
  <si>
    <t xml:space="preserve">Gajapati </t>
  </si>
  <si>
    <t xml:space="preserve">Ganjam </t>
  </si>
  <si>
    <t xml:space="preserve">Jagatsinghpur </t>
  </si>
  <si>
    <t xml:space="preserve">Jajpur </t>
  </si>
  <si>
    <t>Hiring of boats  cost of POL etc.</t>
  </si>
  <si>
    <t>Expenditure towards rescue operation</t>
  </si>
  <si>
    <t xml:space="preserve">Kandhamal </t>
  </si>
  <si>
    <t>Internal functioning of Audio/Video Conferencing hall over the disaster management control room of the dist. Office</t>
  </si>
  <si>
    <t xml:space="preserve">Koraput </t>
  </si>
  <si>
    <t>Repair of School building damaged due to hailstorm on 9.2.05</t>
  </si>
  <si>
    <t>Flood Contigent Expeniture</t>
  </si>
  <si>
    <t xml:space="preserve">Nawarangpur </t>
  </si>
  <si>
    <t xml:space="preserve">Nayagarh </t>
  </si>
  <si>
    <t>Repair/restoration of Balangi Bundh which was damaged due to heavyrain and flood -2005</t>
  </si>
  <si>
    <t>Towards repair of 11 nos. of School  &amp; other buildings</t>
  </si>
  <si>
    <t>Nuapada</t>
  </si>
  <si>
    <t xml:space="preserve">Puri </t>
  </si>
  <si>
    <t xml:space="preserve">Repar of Balisahi Municipal High School </t>
  </si>
  <si>
    <t xml:space="preserve">Sambalpur </t>
  </si>
  <si>
    <t xml:space="preserve">Sundargarh </t>
  </si>
  <si>
    <t xml:space="preserve">Repair/restoration of public utilities </t>
  </si>
  <si>
    <t xml:space="preserve">NCCF- Other Items </t>
  </si>
  <si>
    <t xml:space="preserve">Repair of SCB Medical College &amp; Hospital, Cuttack </t>
  </si>
  <si>
    <t xml:space="preserve">Drinking Water Supply </t>
  </si>
  <si>
    <t xml:space="preserve">Repair of PH installation </t>
  </si>
  <si>
    <t xml:space="preserve">Purchase &amp; supply of medicines </t>
  </si>
  <si>
    <t xml:space="preserve">Payment of ex-gratia </t>
  </si>
  <si>
    <t xml:space="preserve">Repair of Revenue building </t>
  </si>
  <si>
    <t xml:space="preserve">Khurda </t>
  </si>
  <si>
    <t>Expenditure for re-inquiry of left out ex-gratia cases</t>
  </si>
  <si>
    <t xml:space="preserve">Ex-gratia payment </t>
  </si>
  <si>
    <t xml:space="preserve">Total 01-Drought                           </t>
  </si>
  <si>
    <r>
      <t xml:space="preserve">TOTAL CRF                                                                                                                                                                  </t>
    </r>
    <r>
      <rPr>
        <sz val="11.5"/>
        <rFont val="Arial"/>
        <family val="2"/>
      </rPr>
      <t xml:space="preserve"> (01-Drought +                   02-Floods)</t>
    </r>
  </si>
  <si>
    <t xml:space="preserve">Total 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</si>
</sst>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0"/>
    <numFmt numFmtId="175" formatCode="0.00000"/>
  </numFmts>
  <fonts count="61">
    <font>
      <sz val="11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.5"/>
      <name val="Arial"/>
      <family val="0"/>
    </font>
    <font>
      <b/>
      <sz val="14"/>
      <name val="Arial Narrow"/>
      <family val="2"/>
    </font>
    <font>
      <sz val="13"/>
      <name val="Arial Narrow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3.5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3.5"/>
      <name val="Arial"/>
      <family val="2"/>
    </font>
    <font>
      <b/>
      <sz val="18"/>
      <name val="Arial Narrow"/>
      <family val="2"/>
    </font>
    <font>
      <sz val="11.5"/>
      <name val="Arial"/>
      <family val="2"/>
    </font>
    <font>
      <b/>
      <sz val="11.5"/>
      <name val="Arial"/>
      <family val="2"/>
    </font>
    <font>
      <b/>
      <i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3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0" xfId="0" applyFont="1" applyFill="1" applyAlignment="1">
      <alignment/>
    </xf>
    <xf numFmtId="0" fontId="2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top" wrapText="1"/>
    </xf>
    <xf numFmtId="0" fontId="26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21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52"/>
  <sheetViews>
    <sheetView view="pageBreakPreview" zoomScale="75" zoomScaleNormal="75" zoomScaleSheetLayoutView="75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8" sqref="Q18"/>
    </sheetView>
  </sheetViews>
  <sheetFormatPr defaultColWidth="9.00390625" defaultRowHeight="14.25"/>
  <cols>
    <col min="1" max="1" width="7.375" style="0" customWidth="1"/>
    <col min="2" max="2" width="25.00390625" style="0" customWidth="1"/>
    <col min="3" max="3" width="18.625" style="0" customWidth="1"/>
    <col min="4" max="4" width="18.25390625" style="0" customWidth="1"/>
    <col min="5" max="5" width="20.75390625" style="0" customWidth="1"/>
  </cols>
  <sheetData>
    <row r="1" spans="1:5" ht="23.25" customHeight="1">
      <c r="A1" s="80" t="s">
        <v>92</v>
      </c>
      <c r="B1" s="80"/>
      <c r="C1" s="80"/>
      <c r="D1" s="80"/>
      <c r="E1" s="80"/>
    </row>
    <row r="2" spans="1:5" ht="17.25" customHeight="1">
      <c r="A2" s="81" t="s">
        <v>29</v>
      </c>
      <c r="B2" s="81"/>
      <c r="C2" s="81"/>
      <c r="D2" s="81"/>
      <c r="E2" s="81"/>
    </row>
    <row r="3" spans="1:5" ht="17.25" customHeight="1">
      <c r="A3" s="82" t="s">
        <v>126</v>
      </c>
      <c r="B3" s="82"/>
      <c r="C3" s="82"/>
      <c r="D3" s="82"/>
      <c r="E3" s="82"/>
    </row>
    <row r="4" spans="1:5" ht="15.75" customHeight="1">
      <c r="A4" s="83" t="s">
        <v>38</v>
      </c>
      <c r="B4" s="83"/>
      <c r="C4" s="83"/>
      <c r="D4" s="83"/>
      <c r="E4" s="83"/>
    </row>
    <row r="5" spans="1:5" s="1" customFormat="1" ht="31.5">
      <c r="A5" s="22" t="s">
        <v>27</v>
      </c>
      <c r="B5" s="22" t="s">
        <v>28</v>
      </c>
      <c r="C5" s="22" t="s">
        <v>52</v>
      </c>
      <c r="D5" s="22" t="s">
        <v>53</v>
      </c>
      <c r="E5" s="22" t="s">
        <v>101</v>
      </c>
    </row>
    <row r="6" spans="1:5" s="21" customFormat="1" ht="14.2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</row>
    <row r="7" spans="1:5" s="2" customFormat="1" ht="17.25" customHeight="1">
      <c r="A7" s="24">
        <v>1</v>
      </c>
      <c r="B7" s="17" t="s">
        <v>0</v>
      </c>
      <c r="C7" s="14">
        <f>Details!AS4</f>
        <v>13191257</v>
      </c>
      <c r="D7" s="14">
        <f>Details!AZ4</f>
        <v>150000</v>
      </c>
      <c r="E7" s="14">
        <f aca="true" t="shared" si="0" ref="E7:E51">SUM(C7:D7)</f>
        <v>13341257</v>
      </c>
    </row>
    <row r="8" spans="1:5" s="2" customFormat="1" ht="17.25" customHeight="1">
      <c r="A8" s="24">
        <v>2</v>
      </c>
      <c r="B8" s="17" t="s">
        <v>1</v>
      </c>
      <c r="C8" s="14">
        <f>Details!AS5</f>
        <v>48026723</v>
      </c>
      <c r="D8" s="14">
        <f>Details!AZ5</f>
        <v>60000</v>
      </c>
      <c r="E8" s="14">
        <f t="shared" si="0"/>
        <v>48086723</v>
      </c>
    </row>
    <row r="9" spans="1:5" s="2" customFormat="1" ht="17.25" customHeight="1">
      <c r="A9" s="24">
        <v>3</v>
      </c>
      <c r="B9" s="17" t="s">
        <v>2</v>
      </c>
      <c r="C9" s="14">
        <f>Details!AS6</f>
        <v>16806370</v>
      </c>
      <c r="D9" s="14">
        <f>Details!AZ6</f>
        <v>0</v>
      </c>
      <c r="E9" s="14">
        <f t="shared" si="0"/>
        <v>16806370</v>
      </c>
    </row>
    <row r="10" spans="1:5" s="2" customFormat="1" ht="17.25" customHeight="1">
      <c r="A10" s="24">
        <v>4</v>
      </c>
      <c r="B10" s="17" t="s">
        <v>3</v>
      </c>
      <c r="C10" s="14">
        <f>Details!AS7</f>
        <v>23615139</v>
      </c>
      <c r="D10" s="14">
        <f>Details!AZ7</f>
        <v>0</v>
      </c>
      <c r="E10" s="14">
        <f t="shared" si="0"/>
        <v>23615139</v>
      </c>
    </row>
    <row r="11" spans="1:5" s="2" customFormat="1" ht="17.25" customHeight="1">
      <c r="A11" s="24">
        <v>5</v>
      </c>
      <c r="B11" s="17" t="s">
        <v>4</v>
      </c>
      <c r="C11" s="14">
        <f>Details!AS8</f>
        <v>3374423</v>
      </c>
      <c r="D11" s="14">
        <f>Details!AZ8</f>
        <v>0</v>
      </c>
      <c r="E11" s="14">
        <f t="shared" si="0"/>
        <v>3374423</v>
      </c>
    </row>
    <row r="12" spans="1:5" s="2" customFormat="1" ht="17.25" customHeight="1">
      <c r="A12" s="24">
        <v>6</v>
      </c>
      <c r="B12" s="17" t="s">
        <v>5</v>
      </c>
      <c r="C12" s="14">
        <f>Details!AS9</f>
        <v>629924</v>
      </c>
      <c r="D12" s="14">
        <f>Details!AZ9</f>
        <v>0</v>
      </c>
      <c r="E12" s="14">
        <f t="shared" si="0"/>
        <v>629924</v>
      </c>
    </row>
    <row r="13" spans="1:5" s="2" customFormat="1" ht="17.25" customHeight="1">
      <c r="A13" s="24">
        <v>7</v>
      </c>
      <c r="B13" s="17" t="s">
        <v>6</v>
      </c>
      <c r="C13" s="14">
        <f>Details!AS10</f>
        <v>48068488</v>
      </c>
      <c r="D13" s="14">
        <f>Details!AZ10</f>
        <v>0</v>
      </c>
      <c r="E13" s="14">
        <f t="shared" si="0"/>
        <v>48068488</v>
      </c>
    </row>
    <row r="14" spans="1:5" s="2" customFormat="1" ht="17.25" customHeight="1">
      <c r="A14" s="24">
        <v>8</v>
      </c>
      <c r="B14" s="17" t="s">
        <v>7</v>
      </c>
      <c r="C14" s="14">
        <f>Details!AS11</f>
        <v>204682</v>
      </c>
      <c r="D14" s="14">
        <f>Details!AZ11</f>
        <v>0</v>
      </c>
      <c r="E14" s="14">
        <f t="shared" si="0"/>
        <v>204682</v>
      </c>
    </row>
    <row r="15" spans="1:5" s="2" customFormat="1" ht="17.25" customHeight="1">
      <c r="A15" s="24">
        <v>9</v>
      </c>
      <c r="B15" s="17" t="s">
        <v>8</v>
      </c>
      <c r="C15" s="14">
        <f>Details!AS12</f>
        <v>8760858</v>
      </c>
      <c r="D15" s="14">
        <f>Details!AZ12</f>
        <v>0</v>
      </c>
      <c r="E15" s="14">
        <f t="shared" si="0"/>
        <v>8760858</v>
      </c>
    </row>
    <row r="16" spans="1:5" s="2" customFormat="1" ht="17.25" customHeight="1">
      <c r="A16" s="24">
        <v>10</v>
      </c>
      <c r="B16" s="17" t="s">
        <v>54</v>
      </c>
      <c r="C16" s="14">
        <f>Details!AS13</f>
        <v>13975000</v>
      </c>
      <c r="D16" s="14">
        <f>Details!AZ13</f>
        <v>0</v>
      </c>
      <c r="E16" s="14">
        <f t="shared" si="0"/>
        <v>13975000</v>
      </c>
    </row>
    <row r="17" spans="1:5" s="2" customFormat="1" ht="17.25" customHeight="1">
      <c r="A17" s="24">
        <v>11</v>
      </c>
      <c r="B17" s="17" t="s">
        <v>9</v>
      </c>
      <c r="C17" s="14">
        <f>Details!AS14</f>
        <v>7864807</v>
      </c>
      <c r="D17" s="14">
        <f>Details!AZ14</f>
        <v>310000</v>
      </c>
      <c r="E17" s="14">
        <f t="shared" si="0"/>
        <v>8174807</v>
      </c>
    </row>
    <row r="18" spans="1:5" s="2" customFormat="1" ht="17.25" customHeight="1">
      <c r="A18" s="24">
        <v>12</v>
      </c>
      <c r="B18" s="17" t="s">
        <v>12</v>
      </c>
      <c r="C18" s="14">
        <f>Details!AS15</f>
        <v>16610247</v>
      </c>
      <c r="D18" s="14">
        <f>Details!AZ15</f>
        <v>565000</v>
      </c>
      <c r="E18" s="14">
        <f t="shared" si="0"/>
        <v>17175247</v>
      </c>
    </row>
    <row r="19" spans="1:5" s="2" customFormat="1" ht="17.25" customHeight="1">
      <c r="A19" s="24">
        <v>13</v>
      </c>
      <c r="B19" s="17" t="s">
        <v>10</v>
      </c>
      <c r="C19" s="14">
        <f>Details!AS16</f>
        <v>32365340</v>
      </c>
      <c r="D19" s="14">
        <f>Details!AZ16</f>
        <v>140000</v>
      </c>
      <c r="E19" s="14">
        <f t="shared" si="0"/>
        <v>32505340</v>
      </c>
    </row>
    <row r="20" spans="1:5" s="2" customFormat="1" ht="17.25" customHeight="1">
      <c r="A20" s="24">
        <v>14</v>
      </c>
      <c r="B20" s="17" t="s">
        <v>11</v>
      </c>
      <c r="C20" s="14">
        <f>Details!AS17</f>
        <v>56200</v>
      </c>
      <c r="D20" s="14">
        <f>Details!AZ17</f>
        <v>0</v>
      </c>
      <c r="E20" s="14">
        <f t="shared" si="0"/>
        <v>56200</v>
      </c>
    </row>
    <row r="21" spans="1:5" s="2" customFormat="1" ht="17.25" customHeight="1">
      <c r="A21" s="24">
        <v>15</v>
      </c>
      <c r="B21" s="17" t="s">
        <v>13</v>
      </c>
      <c r="C21" s="14">
        <f>Details!AS18</f>
        <v>4546254</v>
      </c>
      <c r="D21" s="14">
        <f>Details!AZ18</f>
        <v>0</v>
      </c>
      <c r="E21" s="14">
        <f t="shared" si="0"/>
        <v>4546254</v>
      </c>
    </row>
    <row r="22" spans="1:5" s="2" customFormat="1" ht="17.25" customHeight="1">
      <c r="A22" s="24">
        <v>16</v>
      </c>
      <c r="B22" s="17" t="s">
        <v>14</v>
      </c>
      <c r="C22" s="14">
        <f>Details!AS19</f>
        <v>719531</v>
      </c>
      <c r="D22" s="14">
        <f>Details!AZ19</f>
        <v>0</v>
      </c>
      <c r="E22" s="14">
        <f t="shared" si="0"/>
        <v>719531</v>
      </c>
    </row>
    <row r="23" spans="1:5" s="2" customFormat="1" ht="17.25" customHeight="1">
      <c r="A23" s="24">
        <v>17</v>
      </c>
      <c r="B23" s="17" t="s">
        <v>15</v>
      </c>
      <c r="C23" s="14">
        <f>Details!AS20</f>
        <v>27543795</v>
      </c>
      <c r="D23" s="14">
        <f>Details!AZ20</f>
        <v>1130000</v>
      </c>
      <c r="E23" s="14">
        <f t="shared" si="0"/>
        <v>28673795</v>
      </c>
    </row>
    <row r="24" spans="1:5" s="2" customFormat="1" ht="17.25" customHeight="1">
      <c r="A24" s="24">
        <v>18</v>
      </c>
      <c r="B24" s="17" t="s">
        <v>16</v>
      </c>
      <c r="C24" s="14">
        <f>Details!AS21</f>
        <v>1306582</v>
      </c>
      <c r="D24" s="14">
        <f>Details!AZ21</f>
        <v>0</v>
      </c>
      <c r="E24" s="14">
        <f t="shared" si="0"/>
        <v>1306582</v>
      </c>
    </row>
    <row r="25" spans="1:5" s="2" customFormat="1" ht="17.25" customHeight="1">
      <c r="A25" s="24">
        <v>19</v>
      </c>
      <c r="B25" s="17" t="s">
        <v>17</v>
      </c>
      <c r="C25" s="14">
        <f>Details!AS22</f>
        <v>21045110</v>
      </c>
      <c r="D25" s="14">
        <f>Details!AZ22</f>
        <v>33000</v>
      </c>
      <c r="E25" s="14">
        <f t="shared" si="0"/>
        <v>21078110</v>
      </c>
    </row>
    <row r="26" spans="1:5" s="2" customFormat="1" ht="17.25" customHeight="1">
      <c r="A26" s="24">
        <v>20</v>
      </c>
      <c r="B26" s="17" t="s">
        <v>18</v>
      </c>
      <c r="C26" s="14">
        <f>Details!AS23</f>
        <v>7490473</v>
      </c>
      <c r="D26" s="14">
        <f>Details!AZ23</f>
        <v>0</v>
      </c>
      <c r="E26" s="14">
        <f t="shared" si="0"/>
        <v>7490473</v>
      </c>
    </row>
    <row r="27" spans="1:5" s="2" customFormat="1" ht="17.25" customHeight="1">
      <c r="A27" s="24">
        <v>21</v>
      </c>
      <c r="B27" s="17" t="s">
        <v>19</v>
      </c>
      <c r="C27" s="14">
        <f>Details!AS24</f>
        <v>263052</v>
      </c>
      <c r="D27" s="14">
        <f>Details!AZ24</f>
        <v>0</v>
      </c>
      <c r="E27" s="14">
        <f t="shared" si="0"/>
        <v>263052</v>
      </c>
    </row>
    <row r="28" spans="1:5" s="2" customFormat="1" ht="17.25" customHeight="1">
      <c r="A28" s="24">
        <v>22</v>
      </c>
      <c r="B28" s="17" t="s">
        <v>20</v>
      </c>
      <c r="C28" s="14">
        <f>Details!AS25</f>
        <v>4878163</v>
      </c>
      <c r="D28" s="14">
        <f>Details!AZ25</f>
        <v>0</v>
      </c>
      <c r="E28" s="14">
        <f t="shared" si="0"/>
        <v>4878163</v>
      </c>
    </row>
    <row r="29" spans="1:5" s="2" customFormat="1" ht="17.25" customHeight="1">
      <c r="A29" s="24">
        <v>23</v>
      </c>
      <c r="B29" s="17" t="s">
        <v>21</v>
      </c>
      <c r="C29" s="14">
        <f>Details!AS26</f>
        <v>2539974</v>
      </c>
      <c r="D29" s="14">
        <f>Details!AZ26</f>
        <v>0</v>
      </c>
      <c r="E29" s="14">
        <f t="shared" si="0"/>
        <v>2539974</v>
      </c>
    </row>
    <row r="30" spans="1:5" s="2" customFormat="1" ht="17.25" customHeight="1">
      <c r="A30" s="24">
        <v>24</v>
      </c>
      <c r="B30" s="17" t="s">
        <v>22</v>
      </c>
      <c r="C30" s="14">
        <f>Details!AS27</f>
        <v>17938276</v>
      </c>
      <c r="D30" s="14">
        <f>Details!AZ27</f>
        <v>0</v>
      </c>
      <c r="E30" s="14">
        <f t="shared" si="0"/>
        <v>17938276</v>
      </c>
    </row>
    <row r="31" spans="1:5" s="2" customFormat="1" ht="17.25" customHeight="1">
      <c r="A31" s="24">
        <v>25</v>
      </c>
      <c r="B31" s="17" t="s">
        <v>39</v>
      </c>
      <c r="C31" s="14">
        <f>Details!AS28</f>
        <v>46000</v>
      </c>
      <c r="D31" s="14">
        <f>Details!AZ28</f>
        <v>0</v>
      </c>
      <c r="E31" s="14">
        <f t="shared" si="0"/>
        <v>46000</v>
      </c>
    </row>
    <row r="32" spans="1:5" s="2" customFormat="1" ht="17.25" customHeight="1">
      <c r="A32" s="24">
        <v>26</v>
      </c>
      <c r="B32" s="17" t="s">
        <v>23</v>
      </c>
      <c r="C32" s="14">
        <f>Details!AS29</f>
        <v>23589875</v>
      </c>
      <c r="D32" s="14">
        <f>Details!AZ29</f>
        <v>150000</v>
      </c>
      <c r="E32" s="14">
        <f t="shared" si="0"/>
        <v>23739875</v>
      </c>
    </row>
    <row r="33" spans="1:5" s="2" customFormat="1" ht="17.25" customHeight="1">
      <c r="A33" s="24">
        <v>27</v>
      </c>
      <c r="B33" s="17" t="s">
        <v>24</v>
      </c>
      <c r="C33" s="14">
        <f>Details!AS30</f>
        <v>2622597</v>
      </c>
      <c r="D33" s="14">
        <f>Details!AZ30</f>
        <v>0</v>
      </c>
      <c r="E33" s="14">
        <f t="shared" si="0"/>
        <v>2622597</v>
      </c>
    </row>
    <row r="34" spans="1:5" s="2" customFormat="1" ht="17.25" customHeight="1">
      <c r="A34" s="24">
        <v>28</v>
      </c>
      <c r="B34" s="17" t="s">
        <v>25</v>
      </c>
      <c r="C34" s="14">
        <f>Details!AS31</f>
        <v>375431</v>
      </c>
      <c r="D34" s="14">
        <f>Details!AZ31</f>
        <v>0</v>
      </c>
      <c r="E34" s="14">
        <f t="shared" si="0"/>
        <v>375431</v>
      </c>
    </row>
    <row r="35" spans="1:5" s="2" customFormat="1" ht="17.25" customHeight="1">
      <c r="A35" s="24">
        <v>29</v>
      </c>
      <c r="B35" s="17" t="s">
        <v>114</v>
      </c>
      <c r="C35" s="14">
        <f>Details!AS32</f>
        <v>684936</v>
      </c>
      <c r="D35" s="14">
        <f>Details!AZ32</f>
        <v>0</v>
      </c>
      <c r="E35" s="14">
        <f t="shared" si="0"/>
        <v>684936</v>
      </c>
    </row>
    <row r="36" spans="1:5" s="2" customFormat="1" ht="17.25" customHeight="1">
      <c r="A36" s="24">
        <v>30</v>
      </c>
      <c r="B36" s="17" t="s">
        <v>26</v>
      </c>
      <c r="C36" s="14">
        <f>Details!AS33</f>
        <v>1151856</v>
      </c>
      <c r="D36" s="14">
        <f>Details!AZ33</f>
        <v>0</v>
      </c>
      <c r="E36" s="14">
        <f t="shared" si="0"/>
        <v>1151856</v>
      </c>
    </row>
    <row r="37" spans="1:5" s="2" customFormat="1" ht="17.25" customHeight="1">
      <c r="A37" s="24">
        <v>31</v>
      </c>
      <c r="B37" s="19" t="s">
        <v>30</v>
      </c>
      <c r="C37" s="14">
        <f>Details!AS34</f>
        <v>95214621</v>
      </c>
      <c r="D37" s="14">
        <f>Details!AZ34</f>
        <v>0</v>
      </c>
      <c r="E37" s="14">
        <f t="shared" si="0"/>
        <v>95214621</v>
      </c>
    </row>
    <row r="38" spans="1:5" s="2" customFormat="1" ht="17.25" customHeight="1">
      <c r="A38" s="24">
        <v>32</v>
      </c>
      <c r="B38" s="19" t="s">
        <v>121</v>
      </c>
      <c r="C38" s="14">
        <f>Details!AS35</f>
        <v>5000000</v>
      </c>
      <c r="D38" s="14">
        <f>Details!AZ35</f>
        <v>9906194</v>
      </c>
      <c r="E38" s="14">
        <f t="shared" si="0"/>
        <v>14906194</v>
      </c>
    </row>
    <row r="39" spans="1:5" s="2" customFormat="1" ht="17.25" customHeight="1">
      <c r="A39" s="24">
        <v>33</v>
      </c>
      <c r="B39" s="19" t="s">
        <v>122</v>
      </c>
      <c r="C39" s="14">
        <f>Details!AS36</f>
        <v>4483000</v>
      </c>
      <c r="D39" s="14">
        <f>Details!AZ36</f>
        <v>0</v>
      </c>
      <c r="E39" s="14">
        <f t="shared" si="0"/>
        <v>4483000</v>
      </c>
    </row>
    <row r="40" spans="1:5" s="2" customFormat="1" ht="17.25" customHeight="1">
      <c r="A40" s="24">
        <v>34</v>
      </c>
      <c r="B40" s="19" t="s">
        <v>42</v>
      </c>
      <c r="C40" s="14">
        <f>Details!AS37</f>
        <v>4997898</v>
      </c>
      <c r="D40" s="14">
        <f>Details!AZ37</f>
        <v>0</v>
      </c>
      <c r="E40" s="14">
        <f t="shared" si="0"/>
        <v>4997898</v>
      </c>
    </row>
    <row r="41" spans="1:5" s="2" customFormat="1" ht="17.25" customHeight="1">
      <c r="A41" s="24">
        <v>35</v>
      </c>
      <c r="B41" s="19" t="s">
        <v>82</v>
      </c>
      <c r="C41" s="14">
        <f>Details!AS38</f>
        <v>12308300</v>
      </c>
      <c r="D41" s="14">
        <f>Details!AZ38</f>
        <v>0</v>
      </c>
      <c r="E41" s="14">
        <f t="shared" si="0"/>
        <v>12308300</v>
      </c>
    </row>
    <row r="42" spans="1:5" s="2" customFormat="1" ht="17.25" customHeight="1">
      <c r="A42" s="24">
        <v>36</v>
      </c>
      <c r="B42" s="19" t="s">
        <v>45</v>
      </c>
      <c r="C42" s="14">
        <f>Details!AS39</f>
        <v>70303295</v>
      </c>
      <c r="D42" s="14">
        <f>Details!AZ39</f>
        <v>10000000</v>
      </c>
      <c r="E42" s="14">
        <f t="shared" si="0"/>
        <v>80303295</v>
      </c>
    </row>
    <row r="43" spans="1:5" s="2" customFormat="1" ht="17.25" customHeight="1">
      <c r="A43" s="24">
        <v>37</v>
      </c>
      <c r="B43" s="19" t="s">
        <v>40</v>
      </c>
      <c r="C43" s="14">
        <f>Details!AS40</f>
        <v>180015000</v>
      </c>
      <c r="D43" s="14">
        <f>Details!AZ40</f>
        <v>3203000</v>
      </c>
      <c r="E43" s="14">
        <f t="shared" si="0"/>
        <v>183218000</v>
      </c>
    </row>
    <row r="44" spans="1:5" s="2" customFormat="1" ht="17.25" customHeight="1">
      <c r="A44" s="24">
        <v>38</v>
      </c>
      <c r="B44" s="19" t="s">
        <v>68</v>
      </c>
      <c r="C44" s="14">
        <f>Details!AS41</f>
        <v>15400000</v>
      </c>
      <c r="D44" s="14">
        <f>Details!AZ41</f>
        <v>0</v>
      </c>
      <c r="E44" s="14">
        <f t="shared" si="0"/>
        <v>15400000</v>
      </c>
    </row>
    <row r="45" spans="1:5" s="2" customFormat="1" ht="17.25" customHeight="1">
      <c r="A45" s="24">
        <v>39</v>
      </c>
      <c r="B45" s="19" t="s">
        <v>67</v>
      </c>
      <c r="C45" s="14">
        <f>Details!AS42</f>
        <v>148517000</v>
      </c>
      <c r="D45" s="14">
        <f>Details!AZ42</f>
        <v>0</v>
      </c>
      <c r="E45" s="14">
        <f t="shared" si="0"/>
        <v>148517000</v>
      </c>
    </row>
    <row r="46" spans="1:5" s="2" customFormat="1" ht="17.25" customHeight="1">
      <c r="A46" s="24">
        <v>40</v>
      </c>
      <c r="B46" s="19" t="s">
        <v>69</v>
      </c>
      <c r="C46" s="14">
        <f>Details!AS43</f>
        <v>249814</v>
      </c>
      <c r="D46" s="14">
        <f>Details!AZ43</f>
        <v>0</v>
      </c>
      <c r="E46" s="14">
        <f t="shared" si="0"/>
        <v>249814</v>
      </c>
    </row>
    <row r="47" spans="1:5" s="2" customFormat="1" ht="17.25" customHeight="1">
      <c r="A47" s="24">
        <v>41</v>
      </c>
      <c r="B47" s="19" t="s">
        <v>81</v>
      </c>
      <c r="C47" s="14">
        <f>Details!AS44</f>
        <v>255146000</v>
      </c>
      <c r="D47" s="14">
        <f>Details!AZ44</f>
        <v>31585000</v>
      </c>
      <c r="E47" s="14">
        <f t="shared" si="0"/>
        <v>286731000</v>
      </c>
    </row>
    <row r="48" spans="1:5" s="2" customFormat="1" ht="17.25" customHeight="1">
      <c r="A48" s="24">
        <v>42</v>
      </c>
      <c r="B48" s="19" t="s">
        <v>41</v>
      </c>
      <c r="C48" s="14">
        <f>Details!AS45</f>
        <v>908750030</v>
      </c>
      <c r="D48" s="14">
        <f>Details!AZ45</f>
        <v>16047000</v>
      </c>
      <c r="E48" s="14">
        <f t="shared" si="0"/>
        <v>924797030</v>
      </c>
    </row>
    <row r="49" spans="1:5" s="2" customFormat="1" ht="17.25" customHeight="1">
      <c r="A49" s="24">
        <v>43</v>
      </c>
      <c r="B49" s="19" t="s">
        <v>43</v>
      </c>
      <c r="C49" s="14">
        <f>Details!AS46</f>
        <v>191087600</v>
      </c>
      <c r="D49" s="14">
        <f>Details!AZ46</f>
        <v>58387000</v>
      </c>
      <c r="E49" s="14">
        <f t="shared" si="0"/>
        <v>249474600</v>
      </c>
    </row>
    <row r="50" spans="1:5" s="2" customFormat="1" ht="17.25" customHeight="1">
      <c r="A50" s="24">
        <v>44</v>
      </c>
      <c r="B50" s="30" t="s">
        <v>123</v>
      </c>
      <c r="C50" s="14">
        <f>Details!AS47</f>
        <v>380600</v>
      </c>
      <c r="D50" s="14">
        <f>Details!AZ47</f>
        <v>0</v>
      </c>
      <c r="E50" s="14">
        <f t="shared" si="0"/>
        <v>380600</v>
      </c>
    </row>
    <row r="51" spans="1:5" s="2" customFormat="1" ht="17.25" customHeight="1">
      <c r="A51" s="24">
        <v>45</v>
      </c>
      <c r="B51" s="30" t="s">
        <v>124</v>
      </c>
      <c r="C51" s="14">
        <f>Details!AS48</f>
        <v>54180</v>
      </c>
      <c r="D51" s="14">
        <f>Details!AZ48</f>
        <v>0</v>
      </c>
      <c r="E51" s="14">
        <f t="shared" si="0"/>
        <v>54180</v>
      </c>
    </row>
    <row r="52" spans="1:5" s="2" customFormat="1" ht="18" customHeight="1">
      <c r="A52" s="84" t="s">
        <v>31</v>
      </c>
      <c r="B52" s="84"/>
      <c r="C52" s="25">
        <f>SUM(C7:C51)</f>
        <v>2242198701</v>
      </c>
      <c r="D52" s="25">
        <f>SUM(D7:D51)</f>
        <v>131666194</v>
      </c>
      <c r="E52" s="25">
        <f>SUM(E7:E51)</f>
        <v>2373864895</v>
      </c>
    </row>
  </sheetData>
  <sheetProtection/>
  <mergeCells count="5">
    <mergeCell ref="A52:B52"/>
    <mergeCell ref="A1:E1"/>
    <mergeCell ref="A2:E2"/>
    <mergeCell ref="A3:E3"/>
    <mergeCell ref="A4:E4"/>
  </mergeCells>
  <printOptions horizontalCentered="1"/>
  <pageMargins left="0.75" right="0.5" top="0.5" bottom="0.1" header="0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49"/>
  <sheetViews>
    <sheetView view="pageBreakPreview" zoomScaleNormal="75" zoomScaleSheetLayoutView="100"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P16" sqref="AP16"/>
    </sheetView>
  </sheetViews>
  <sheetFormatPr defaultColWidth="9.00390625" defaultRowHeight="14.25"/>
  <cols>
    <col min="1" max="1" width="6.125" style="3" customWidth="1"/>
    <col min="2" max="2" width="17.50390625" style="3" customWidth="1"/>
    <col min="3" max="3" width="18.50390625" style="3" customWidth="1"/>
    <col min="4" max="4" width="15.75390625" style="3" customWidth="1"/>
    <col min="5" max="5" width="16.00390625" style="3" customWidth="1"/>
    <col min="6" max="6" width="16.625" style="3" customWidth="1"/>
    <col min="7" max="7" width="18.375" style="3" customWidth="1"/>
    <col min="8" max="8" width="19.25390625" style="3" customWidth="1"/>
    <col min="9" max="9" width="11.25390625" style="3" customWidth="1"/>
    <col min="10" max="10" width="18.25390625" style="3" customWidth="1"/>
    <col min="11" max="11" width="13.125" style="3" customWidth="1"/>
    <col min="12" max="12" width="11.625" style="3" customWidth="1"/>
    <col min="13" max="13" width="13.00390625" style="3" customWidth="1"/>
    <col min="14" max="14" width="14.50390625" style="3" customWidth="1"/>
    <col min="15" max="15" width="12.875" style="3" customWidth="1"/>
    <col min="16" max="16" width="12.50390625" style="3" customWidth="1"/>
    <col min="17" max="17" width="21.375" style="3" customWidth="1"/>
    <col min="18" max="18" width="19.25390625" style="3" customWidth="1"/>
    <col min="19" max="19" width="15.875" style="3" customWidth="1"/>
    <col min="20" max="20" width="16.00390625" style="3" customWidth="1"/>
    <col min="21" max="21" width="16.75390625" style="3" customWidth="1"/>
    <col min="22" max="22" width="18.25390625" style="3" customWidth="1"/>
    <col min="23" max="23" width="17.625" style="3" customWidth="1"/>
    <col min="24" max="24" width="19.125" style="3" customWidth="1"/>
    <col min="25" max="25" width="20.25390625" style="3" customWidth="1"/>
    <col min="26" max="26" width="22.25390625" style="3" customWidth="1"/>
    <col min="27" max="27" width="18.25390625" style="3" customWidth="1"/>
    <col min="28" max="28" width="16.50390625" style="3" customWidth="1"/>
    <col min="29" max="29" width="20.625" style="3" customWidth="1"/>
    <col min="30" max="30" width="16.25390625" style="3" customWidth="1"/>
    <col min="31" max="31" width="20.125" style="3" customWidth="1"/>
    <col min="32" max="32" width="16.00390625" style="3" customWidth="1"/>
    <col min="33" max="33" width="19.125" style="3" customWidth="1"/>
    <col min="34" max="34" width="17.125" style="3" customWidth="1"/>
    <col min="35" max="35" width="18.125" style="3" customWidth="1"/>
    <col min="36" max="36" width="15.125" style="3" customWidth="1"/>
    <col min="37" max="37" width="15.375" style="3" customWidth="1"/>
    <col min="38" max="38" width="17.875" style="3" customWidth="1"/>
    <col min="39" max="39" width="15.75390625" style="3" customWidth="1"/>
    <col min="40" max="40" width="13.25390625" style="3" customWidth="1"/>
    <col min="41" max="41" width="14.75390625" style="3" customWidth="1"/>
    <col min="42" max="42" width="16.125" style="3" customWidth="1"/>
    <col min="43" max="43" width="15.50390625" style="3" customWidth="1"/>
    <col min="44" max="44" width="17.75390625" style="3" customWidth="1"/>
    <col min="45" max="45" width="20.25390625" style="3" customWidth="1"/>
    <col min="46" max="46" width="16.375" style="3" customWidth="1"/>
    <col min="47" max="47" width="17.375" style="3" customWidth="1"/>
    <col min="48" max="48" width="15.75390625" style="3" customWidth="1"/>
    <col min="49" max="49" width="18.25390625" style="3" customWidth="1"/>
    <col min="50" max="50" width="17.75390625" style="3" customWidth="1"/>
    <col min="51" max="51" width="15.75390625" style="3" customWidth="1"/>
    <col min="52" max="52" width="19.875" style="3" customWidth="1"/>
    <col min="53" max="53" width="20.75390625" style="3" customWidth="1"/>
    <col min="54" max="16384" width="9.00390625" style="3" customWidth="1"/>
  </cols>
  <sheetData>
    <row r="1" spans="1:53" s="31" customFormat="1" ht="15.75">
      <c r="A1" s="72"/>
      <c r="B1" s="86" t="s">
        <v>125</v>
      </c>
      <c r="C1" s="86"/>
      <c r="D1" s="86"/>
      <c r="E1" s="86"/>
      <c r="F1" s="86"/>
      <c r="G1" s="86" t="s">
        <v>125</v>
      </c>
      <c r="H1" s="86"/>
      <c r="I1" s="86"/>
      <c r="J1" s="86"/>
      <c r="K1" s="86" t="s">
        <v>129</v>
      </c>
      <c r="L1" s="86"/>
      <c r="M1" s="86"/>
      <c r="N1" s="86"/>
      <c r="O1" s="86"/>
      <c r="P1" s="86"/>
      <c r="Q1" s="86" t="s">
        <v>129</v>
      </c>
      <c r="R1" s="86"/>
      <c r="S1" s="86"/>
      <c r="T1" s="86"/>
      <c r="U1" s="86" t="s">
        <v>129</v>
      </c>
      <c r="V1" s="86"/>
      <c r="W1" s="86"/>
      <c r="X1" s="86"/>
      <c r="Y1" s="86" t="s">
        <v>129</v>
      </c>
      <c r="Z1" s="86"/>
      <c r="AA1" s="86"/>
      <c r="AB1" s="86"/>
      <c r="AC1" s="86" t="s">
        <v>129</v>
      </c>
      <c r="AD1" s="86"/>
      <c r="AE1" s="86"/>
      <c r="AF1" s="86"/>
      <c r="AG1" s="86" t="s">
        <v>129</v>
      </c>
      <c r="AH1" s="86"/>
      <c r="AI1" s="86"/>
      <c r="AJ1" s="86"/>
      <c r="AK1" s="86" t="s">
        <v>129</v>
      </c>
      <c r="AL1" s="86"/>
      <c r="AM1" s="86"/>
      <c r="AN1" s="86"/>
      <c r="AO1" s="86"/>
      <c r="AP1" s="86" t="s">
        <v>129</v>
      </c>
      <c r="AQ1" s="86"/>
      <c r="AR1" s="86"/>
      <c r="AS1" s="86"/>
      <c r="AT1" s="87" t="s">
        <v>99</v>
      </c>
      <c r="AU1" s="87"/>
      <c r="AV1" s="87"/>
      <c r="AW1" s="87"/>
      <c r="AX1" s="87" t="s">
        <v>100</v>
      </c>
      <c r="AY1" s="87"/>
      <c r="AZ1" s="87"/>
      <c r="BA1" s="85" t="s">
        <v>98</v>
      </c>
    </row>
    <row r="2" spans="1:53" s="15" customFormat="1" ht="175.5" customHeight="1">
      <c r="A2" s="74" t="s">
        <v>27</v>
      </c>
      <c r="B2" s="74" t="s">
        <v>85</v>
      </c>
      <c r="C2" s="74" t="s">
        <v>83</v>
      </c>
      <c r="D2" s="74" t="s">
        <v>84</v>
      </c>
      <c r="E2" s="74" t="s">
        <v>112</v>
      </c>
      <c r="F2" s="74" t="s">
        <v>113</v>
      </c>
      <c r="G2" s="74" t="s">
        <v>87</v>
      </c>
      <c r="H2" s="74" t="s">
        <v>86</v>
      </c>
      <c r="I2" s="74" t="s">
        <v>55</v>
      </c>
      <c r="J2" s="73" t="s">
        <v>214</v>
      </c>
      <c r="K2" s="74" t="s">
        <v>88</v>
      </c>
      <c r="L2" s="74" t="s">
        <v>72</v>
      </c>
      <c r="M2" s="74" t="s">
        <v>89</v>
      </c>
      <c r="N2" s="74" t="s">
        <v>90</v>
      </c>
      <c r="O2" s="74" t="s">
        <v>91</v>
      </c>
      <c r="P2" s="74" t="s">
        <v>130</v>
      </c>
      <c r="Q2" s="74" t="s">
        <v>93</v>
      </c>
      <c r="R2" s="74" t="s">
        <v>94</v>
      </c>
      <c r="S2" s="74" t="s">
        <v>65</v>
      </c>
      <c r="T2" s="74" t="s">
        <v>32</v>
      </c>
      <c r="U2" s="74" t="s">
        <v>79</v>
      </c>
      <c r="V2" s="74" t="s">
        <v>115</v>
      </c>
      <c r="W2" s="74" t="s">
        <v>116</v>
      </c>
      <c r="X2" s="74" t="s">
        <v>65</v>
      </c>
      <c r="Y2" s="74" t="s">
        <v>80</v>
      </c>
      <c r="Z2" s="74" t="s">
        <v>96</v>
      </c>
      <c r="AA2" s="74" t="s">
        <v>95</v>
      </c>
      <c r="AB2" s="74" t="s">
        <v>117</v>
      </c>
      <c r="AC2" s="74" t="s">
        <v>118</v>
      </c>
      <c r="AD2" s="74" t="s">
        <v>119</v>
      </c>
      <c r="AE2" s="74" t="s">
        <v>66</v>
      </c>
      <c r="AF2" s="74" t="s">
        <v>57</v>
      </c>
      <c r="AG2" s="74" t="s">
        <v>56</v>
      </c>
      <c r="AH2" s="74" t="s">
        <v>33</v>
      </c>
      <c r="AI2" s="74" t="s">
        <v>34</v>
      </c>
      <c r="AJ2" s="74" t="s">
        <v>58</v>
      </c>
      <c r="AK2" s="74" t="s">
        <v>73</v>
      </c>
      <c r="AL2" s="74" t="s">
        <v>127</v>
      </c>
      <c r="AM2" s="74" t="s">
        <v>59</v>
      </c>
      <c r="AN2" s="74" t="s">
        <v>60</v>
      </c>
      <c r="AO2" s="74" t="s">
        <v>61</v>
      </c>
      <c r="AP2" s="74" t="s">
        <v>62</v>
      </c>
      <c r="AQ2" s="74" t="s">
        <v>63</v>
      </c>
      <c r="AR2" s="73" t="s">
        <v>128</v>
      </c>
      <c r="AS2" s="73" t="s">
        <v>215</v>
      </c>
      <c r="AT2" s="74" t="s">
        <v>64</v>
      </c>
      <c r="AU2" s="74" t="s">
        <v>74</v>
      </c>
      <c r="AV2" s="74" t="s">
        <v>75</v>
      </c>
      <c r="AW2" s="74" t="s">
        <v>97</v>
      </c>
      <c r="AX2" s="74" t="s">
        <v>35</v>
      </c>
      <c r="AY2" s="74" t="s">
        <v>120</v>
      </c>
      <c r="AZ2" s="73" t="s">
        <v>44</v>
      </c>
      <c r="BA2" s="85"/>
    </row>
    <row r="3" spans="1:53" s="16" customFormat="1" ht="15">
      <c r="A3" s="75">
        <v>1</v>
      </c>
      <c r="B3" s="75">
        <v>2</v>
      </c>
      <c r="C3" s="75">
        <v>3</v>
      </c>
      <c r="D3" s="75">
        <v>4</v>
      </c>
      <c r="E3" s="75">
        <v>5</v>
      </c>
      <c r="F3" s="75">
        <v>6</v>
      </c>
      <c r="G3" s="75">
        <v>7</v>
      </c>
      <c r="H3" s="75">
        <v>8</v>
      </c>
      <c r="I3" s="75">
        <v>9</v>
      </c>
      <c r="J3" s="75">
        <v>10</v>
      </c>
      <c r="K3" s="75">
        <v>11</v>
      </c>
      <c r="L3" s="75">
        <v>12</v>
      </c>
      <c r="M3" s="75">
        <v>13</v>
      </c>
      <c r="N3" s="75">
        <v>14</v>
      </c>
      <c r="O3" s="75">
        <v>15</v>
      </c>
      <c r="P3" s="75">
        <v>16</v>
      </c>
      <c r="Q3" s="75">
        <v>17</v>
      </c>
      <c r="R3" s="75">
        <v>18</v>
      </c>
      <c r="S3" s="75">
        <v>19</v>
      </c>
      <c r="T3" s="75">
        <v>20</v>
      </c>
      <c r="U3" s="75">
        <v>21</v>
      </c>
      <c r="V3" s="75">
        <v>22</v>
      </c>
      <c r="W3" s="75">
        <v>23</v>
      </c>
      <c r="X3" s="75">
        <v>24</v>
      </c>
      <c r="Y3" s="75">
        <v>25</v>
      </c>
      <c r="Z3" s="75">
        <v>26</v>
      </c>
      <c r="AA3" s="75">
        <v>27</v>
      </c>
      <c r="AB3" s="75">
        <v>28</v>
      </c>
      <c r="AC3" s="75">
        <v>29</v>
      </c>
      <c r="AD3" s="75">
        <v>30</v>
      </c>
      <c r="AE3" s="75">
        <v>31</v>
      </c>
      <c r="AF3" s="75">
        <v>32</v>
      </c>
      <c r="AG3" s="75">
        <v>33</v>
      </c>
      <c r="AH3" s="75">
        <v>34</v>
      </c>
      <c r="AI3" s="75">
        <v>35</v>
      </c>
      <c r="AJ3" s="75">
        <v>36</v>
      </c>
      <c r="AK3" s="75">
        <v>37</v>
      </c>
      <c r="AL3" s="75">
        <v>38</v>
      </c>
      <c r="AM3" s="75">
        <v>39</v>
      </c>
      <c r="AN3" s="75">
        <v>40</v>
      </c>
      <c r="AO3" s="75">
        <v>41</v>
      </c>
      <c r="AP3" s="75">
        <v>42</v>
      </c>
      <c r="AQ3" s="75">
        <v>43</v>
      </c>
      <c r="AR3" s="75">
        <v>44</v>
      </c>
      <c r="AS3" s="75">
        <v>45</v>
      </c>
      <c r="AT3" s="75">
        <v>46</v>
      </c>
      <c r="AU3" s="75">
        <v>47</v>
      </c>
      <c r="AV3" s="75">
        <v>48</v>
      </c>
      <c r="AW3" s="75">
        <v>49</v>
      </c>
      <c r="AX3" s="75">
        <v>50</v>
      </c>
      <c r="AY3" s="75">
        <v>51</v>
      </c>
      <c r="AZ3" s="75">
        <v>52</v>
      </c>
      <c r="BA3" s="75">
        <v>53</v>
      </c>
    </row>
    <row r="4" spans="1:53" s="18" customFormat="1" ht="15.75" customHeight="1">
      <c r="A4" s="76">
        <v>1</v>
      </c>
      <c r="B4" s="17" t="s">
        <v>0</v>
      </c>
      <c r="C4" s="17"/>
      <c r="D4" s="17"/>
      <c r="E4" s="17"/>
      <c r="F4" s="17"/>
      <c r="G4" s="17"/>
      <c r="H4" s="17"/>
      <c r="I4" s="17"/>
      <c r="J4" s="17">
        <f>SUM(C4:I4)</f>
        <v>0</v>
      </c>
      <c r="K4" s="17"/>
      <c r="L4" s="17"/>
      <c r="M4" s="17"/>
      <c r="N4" s="17"/>
      <c r="O4" s="17"/>
      <c r="P4" s="17"/>
      <c r="Q4" s="17"/>
      <c r="R4" s="17"/>
      <c r="S4" s="17">
        <v>100000</v>
      </c>
      <c r="T4" s="17">
        <v>110000</v>
      </c>
      <c r="U4" s="17"/>
      <c r="V4" s="17"/>
      <c r="W4" s="17"/>
      <c r="X4" s="17">
        <v>1174400</v>
      </c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>
        <v>4000</v>
      </c>
      <c r="AM4" s="17"/>
      <c r="AN4" s="17">
        <v>5000</v>
      </c>
      <c r="AO4" s="17"/>
      <c r="AP4" s="17"/>
      <c r="AQ4" s="17">
        <v>11797857</v>
      </c>
      <c r="AR4" s="77">
        <f>SUM(K4:AQ4)</f>
        <v>13191257</v>
      </c>
      <c r="AS4" s="77">
        <f aca="true" t="shared" si="0" ref="AS4:AS48">J4+AR4</f>
        <v>13191257</v>
      </c>
      <c r="AT4" s="17">
        <v>150000</v>
      </c>
      <c r="AU4" s="17"/>
      <c r="AV4" s="17"/>
      <c r="AW4" s="17"/>
      <c r="AX4" s="17"/>
      <c r="AY4" s="17"/>
      <c r="AZ4" s="77">
        <f>SUM(AT4:AY4)</f>
        <v>150000</v>
      </c>
      <c r="BA4" s="17">
        <f aca="true" t="shared" si="1" ref="BA4:BA48">AS4+AZ4</f>
        <v>13341257</v>
      </c>
    </row>
    <row r="5" spans="1:53" s="18" customFormat="1" ht="15.75" customHeight="1">
      <c r="A5" s="76">
        <v>2</v>
      </c>
      <c r="B5" s="17" t="s">
        <v>1</v>
      </c>
      <c r="C5" s="76"/>
      <c r="D5" s="17"/>
      <c r="E5" s="17"/>
      <c r="F5" s="17"/>
      <c r="G5" s="17"/>
      <c r="H5" s="17"/>
      <c r="I5" s="17"/>
      <c r="J5" s="17">
        <f aca="true" t="shared" si="2" ref="J5:J48">SUM(C5:I5)</f>
        <v>0</v>
      </c>
      <c r="K5" s="17">
        <v>8059832</v>
      </c>
      <c r="L5" s="17">
        <v>844339</v>
      </c>
      <c r="M5" s="17"/>
      <c r="N5" s="17"/>
      <c r="O5" s="17"/>
      <c r="P5" s="17"/>
      <c r="Q5" s="17"/>
      <c r="R5" s="17"/>
      <c r="S5" s="17"/>
      <c r="T5" s="17"/>
      <c r="U5" s="17">
        <v>186800</v>
      </c>
      <c r="V5" s="17"/>
      <c r="W5" s="17"/>
      <c r="X5" s="17">
        <v>12164600</v>
      </c>
      <c r="Y5" s="17"/>
      <c r="Z5" s="17"/>
      <c r="AA5" s="17"/>
      <c r="AB5" s="17">
        <v>4279000</v>
      </c>
      <c r="AC5" s="17"/>
      <c r="AD5" s="17"/>
      <c r="AE5" s="17">
        <v>752585</v>
      </c>
      <c r="AF5" s="17">
        <v>447015</v>
      </c>
      <c r="AG5" s="17">
        <v>41001</v>
      </c>
      <c r="AH5" s="17">
        <v>5981</v>
      </c>
      <c r="AI5" s="17">
        <v>2760</v>
      </c>
      <c r="AJ5" s="17">
        <v>13000</v>
      </c>
      <c r="AK5" s="17">
        <v>19978</v>
      </c>
      <c r="AL5" s="17">
        <v>17972</v>
      </c>
      <c r="AM5" s="17">
        <v>13000</v>
      </c>
      <c r="AN5" s="17">
        <v>5000</v>
      </c>
      <c r="AO5" s="17"/>
      <c r="AP5" s="17"/>
      <c r="AQ5" s="17">
        <v>21173860</v>
      </c>
      <c r="AR5" s="77">
        <f aca="true" t="shared" si="3" ref="AR5:AR48">SUM(K5:AQ5)</f>
        <v>48026723</v>
      </c>
      <c r="AS5" s="77">
        <f t="shared" si="0"/>
        <v>48026723</v>
      </c>
      <c r="AT5" s="17">
        <v>60000</v>
      </c>
      <c r="AU5" s="17"/>
      <c r="AV5" s="17"/>
      <c r="AW5" s="17"/>
      <c r="AX5" s="17"/>
      <c r="AY5" s="17"/>
      <c r="AZ5" s="77">
        <f aca="true" t="shared" si="4" ref="AZ5:AZ48">SUM(AT5:AY5)</f>
        <v>60000</v>
      </c>
      <c r="BA5" s="17">
        <f t="shared" si="1"/>
        <v>48086723</v>
      </c>
    </row>
    <row r="6" spans="1:53" s="18" customFormat="1" ht="15.75" customHeight="1">
      <c r="A6" s="76">
        <v>3</v>
      </c>
      <c r="B6" s="17" t="s">
        <v>2</v>
      </c>
      <c r="C6" s="17"/>
      <c r="D6" s="17"/>
      <c r="E6" s="17"/>
      <c r="F6" s="17"/>
      <c r="G6" s="17"/>
      <c r="H6" s="17"/>
      <c r="I6" s="17"/>
      <c r="J6" s="17">
        <f t="shared" si="2"/>
        <v>0</v>
      </c>
      <c r="K6" s="17"/>
      <c r="L6" s="17"/>
      <c r="M6" s="17"/>
      <c r="N6" s="17"/>
      <c r="O6" s="17"/>
      <c r="P6" s="17">
        <v>3450000</v>
      </c>
      <c r="Q6" s="17"/>
      <c r="R6" s="17"/>
      <c r="S6" s="17"/>
      <c r="T6" s="17">
        <v>100000</v>
      </c>
      <c r="U6" s="17"/>
      <c r="V6" s="17"/>
      <c r="W6" s="17">
        <v>72870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>
        <v>3500</v>
      </c>
      <c r="AM6" s="17"/>
      <c r="AN6" s="17">
        <v>5000</v>
      </c>
      <c r="AO6" s="17"/>
      <c r="AP6" s="17"/>
      <c r="AQ6" s="17">
        <v>13175000</v>
      </c>
      <c r="AR6" s="77">
        <f t="shared" si="3"/>
        <v>16806370</v>
      </c>
      <c r="AS6" s="77">
        <f t="shared" si="0"/>
        <v>16806370</v>
      </c>
      <c r="AT6" s="17"/>
      <c r="AU6" s="17"/>
      <c r="AV6" s="17"/>
      <c r="AW6" s="17"/>
      <c r="AX6" s="17"/>
      <c r="AY6" s="17"/>
      <c r="AZ6" s="77">
        <f t="shared" si="4"/>
        <v>0</v>
      </c>
      <c r="BA6" s="17">
        <f t="shared" si="1"/>
        <v>16806370</v>
      </c>
    </row>
    <row r="7" spans="1:53" s="18" customFormat="1" ht="15.75" customHeight="1">
      <c r="A7" s="76">
        <v>4</v>
      </c>
      <c r="B7" s="17" t="s">
        <v>3</v>
      </c>
      <c r="C7" s="17"/>
      <c r="D7" s="17"/>
      <c r="E7" s="17"/>
      <c r="F7" s="17"/>
      <c r="G7" s="17"/>
      <c r="H7" s="17"/>
      <c r="I7" s="17"/>
      <c r="J7" s="17">
        <f t="shared" si="2"/>
        <v>0</v>
      </c>
      <c r="K7" s="17">
        <v>6992674</v>
      </c>
      <c r="L7" s="17">
        <v>561000</v>
      </c>
      <c r="M7" s="17"/>
      <c r="N7" s="17"/>
      <c r="O7" s="17"/>
      <c r="P7" s="17">
        <v>390000</v>
      </c>
      <c r="Q7" s="17"/>
      <c r="R7" s="17"/>
      <c r="S7" s="17">
        <v>50000</v>
      </c>
      <c r="T7" s="17">
        <v>240000</v>
      </c>
      <c r="U7" s="17"/>
      <c r="V7" s="17"/>
      <c r="W7" s="17">
        <v>300000</v>
      </c>
      <c r="X7" s="17">
        <v>181200</v>
      </c>
      <c r="Y7" s="17">
        <v>22800</v>
      </c>
      <c r="Z7" s="17"/>
      <c r="AA7" s="17"/>
      <c r="AB7" s="17"/>
      <c r="AC7" s="17"/>
      <c r="AD7" s="17"/>
      <c r="AE7" s="17">
        <v>805070</v>
      </c>
      <c r="AF7" s="17">
        <v>402086</v>
      </c>
      <c r="AG7" s="17">
        <v>29950</v>
      </c>
      <c r="AH7" s="17">
        <v>4000</v>
      </c>
      <c r="AI7" s="17">
        <v>3359</v>
      </c>
      <c r="AJ7" s="17">
        <v>7000</v>
      </c>
      <c r="AK7" s="17"/>
      <c r="AL7" s="17">
        <v>18000</v>
      </c>
      <c r="AM7" s="17">
        <v>13000</v>
      </c>
      <c r="AN7" s="17">
        <v>5000</v>
      </c>
      <c r="AO7" s="17"/>
      <c r="AP7" s="17"/>
      <c r="AQ7" s="17">
        <v>13590000</v>
      </c>
      <c r="AR7" s="77">
        <f t="shared" si="3"/>
        <v>23615139</v>
      </c>
      <c r="AS7" s="77">
        <f t="shared" si="0"/>
        <v>23615139</v>
      </c>
      <c r="AT7" s="17"/>
      <c r="AU7" s="17"/>
      <c r="AV7" s="17"/>
      <c r="AW7" s="17"/>
      <c r="AX7" s="17"/>
      <c r="AY7" s="17"/>
      <c r="AZ7" s="77">
        <f t="shared" si="4"/>
        <v>0</v>
      </c>
      <c r="BA7" s="17">
        <f t="shared" si="1"/>
        <v>23615139</v>
      </c>
    </row>
    <row r="8" spans="1:53" s="18" customFormat="1" ht="15.75" customHeight="1">
      <c r="A8" s="76">
        <v>5</v>
      </c>
      <c r="B8" s="17" t="s">
        <v>4</v>
      </c>
      <c r="C8" s="17"/>
      <c r="D8" s="17"/>
      <c r="E8" s="17"/>
      <c r="F8" s="17"/>
      <c r="G8" s="17"/>
      <c r="H8" s="17"/>
      <c r="I8" s="17"/>
      <c r="J8" s="17">
        <f t="shared" si="2"/>
        <v>0</v>
      </c>
      <c r="K8" s="17"/>
      <c r="L8" s="17"/>
      <c r="M8" s="17"/>
      <c r="N8" s="17"/>
      <c r="O8" s="17"/>
      <c r="P8" s="17">
        <v>3056000</v>
      </c>
      <c r="Q8" s="17"/>
      <c r="R8" s="17"/>
      <c r="S8" s="17"/>
      <c r="T8" s="17">
        <v>10000</v>
      </c>
      <c r="U8" s="17"/>
      <c r="V8" s="17"/>
      <c r="W8" s="17">
        <v>276000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>
        <v>10430</v>
      </c>
      <c r="AM8" s="17"/>
      <c r="AN8" s="17">
        <v>6993</v>
      </c>
      <c r="AO8" s="17"/>
      <c r="AP8" s="17"/>
      <c r="AQ8" s="17">
        <v>15000</v>
      </c>
      <c r="AR8" s="77">
        <f t="shared" si="3"/>
        <v>3374423</v>
      </c>
      <c r="AS8" s="77">
        <f t="shared" si="0"/>
        <v>3374423</v>
      </c>
      <c r="AT8" s="17"/>
      <c r="AU8" s="17"/>
      <c r="AV8" s="17"/>
      <c r="AW8" s="17"/>
      <c r="AX8" s="17"/>
      <c r="AY8" s="17"/>
      <c r="AZ8" s="77">
        <f t="shared" si="4"/>
        <v>0</v>
      </c>
      <c r="BA8" s="17">
        <f t="shared" si="1"/>
        <v>3374423</v>
      </c>
    </row>
    <row r="9" spans="1:53" s="18" customFormat="1" ht="15.75" customHeight="1">
      <c r="A9" s="76">
        <v>6</v>
      </c>
      <c r="B9" s="17" t="s">
        <v>5</v>
      </c>
      <c r="C9" s="17"/>
      <c r="D9" s="17"/>
      <c r="E9" s="17"/>
      <c r="F9" s="17"/>
      <c r="G9" s="17"/>
      <c r="H9" s="17">
        <v>70000</v>
      </c>
      <c r="I9" s="17"/>
      <c r="J9" s="17">
        <f t="shared" si="2"/>
        <v>70000</v>
      </c>
      <c r="K9" s="17"/>
      <c r="L9" s="17"/>
      <c r="M9" s="17"/>
      <c r="N9" s="17"/>
      <c r="O9" s="17"/>
      <c r="P9" s="17"/>
      <c r="Q9" s="17"/>
      <c r="R9" s="17"/>
      <c r="S9" s="17">
        <v>50000</v>
      </c>
      <c r="T9" s="17">
        <v>10000</v>
      </c>
      <c r="U9" s="17"/>
      <c r="V9" s="17"/>
      <c r="W9" s="17">
        <v>454500</v>
      </c>
      <c r="X9" s="17"/>
      <c r="Y9" s="17"/>
      <c r="Z9" s="17"/>
      <c r="AA9" s="17"/>
      <c r="AB9" s="17"/>
      <c r="AC9" s="17"/>
      <c r="AD9" s="17"/>
      <c r="AE9" s="17">
        <v>27500</v>
      </c>
      <c r="AF9" s="17"/>
      <c r="AG9" s="17"/>
      <c r="AH9" s="17"/>
      <c r="AI9" s="17"/>
      <c r="AJ9" s="17"/>
      <c r="AK9" s="17"/>
      <c r="AL9" s="17">
        <v>5967</v>
      </c>
      <c r="AM9" s="17">
        <v>1957</v>
      </c>
      <c r="AN9" s="17">
        <v>5000</v>
      </c>
      <c r="AO9" s="17"/>
      <c r="AP9" s="17"/>
      <c r="AQ9" s="17">
        <v>5000</v>
      </c>
      <c r="AR9" s="77">
        <f t="shared" si="3"/>
        <v>559924</v>
      </c>
      <c r="AS9" s="77">
        <f t="shared" si="0"/>
        <v>629924</v>
      </c>
      <c r="AT9" s="17"/>
      <c r="AU9" s="17"/>
      <c r="AV9" s="17"/>
      <c r="AW9" s="17"/>
      <c r="AX9" s="17"/>
      <c r="AY9" s="17"/>
      <c r="AZ9" s="77">
        <f t="shared" si="4"/>
        <v>0</v>
      </c>
      <c r="BA9" s="17">
        <f t="shared" si="1"/>
        <v>629924</v>
      </c>
    </row>
    <row r="10" spans="1:53" s="18" customFormat="1" ht="15.75" customHeight="1">
      <c r="A10" s="76">
        <v>7</v>
      </c>
      <c r="B10" s="17" t="s">
        <v>6</v>
      </c>
      <c r="C10" s="17"/>
      <c r="D10" s="17"/>
      <c r="E10" s="17"/>
      <c r="F10" s="17"/>
      <c r="G10" s="17"/>
      <c r="H10" s="17"/>
      <c r="I10" s="17"/>
      <c r="J10" s="17">
        <f t="shared" si="2"/>
        <v>0</v>
      </c>
      <c r="K10" s="17">
        <v>35250</v>
      </c>
      <c r="L10" s="17"/>
      <c r="M10" s="17"/>
      <c r="N10" s="17"/>
      <c r="O10" s="17"/>
      <c r="P10" s="17">
        <v>16465000</v>
      </c>
      <c r="Q10" s="17"/>
      <c r="R10" s="17">
        <v>100000</v>
      </c>
      <c r="S10" s="17">
        <v>20000</v>
      </c>
      <c r="T10" s="17">
        <v>680000</v>
      </c>
      <c r="U10" s="17"/>
      <c r="V10" s="17"/>
      <c r="W10" s="17">
        <v>1050000</v>
      </c>
      <c r="X10" s="17"/>
      <c r="Y10" s="17"/>
      <c r="Z10" s="17"/>
      <c r="AA10" s="17"/>
      <c r="AB10" s="17"/>
      <c r="AC10" s="17"/>
      <c r="AD10" s="17"/>
      <c r="AE10" s="17">
        <v>1320449</v>
      </c>
      <c r="AF10" s="17">
        <v>789988</v>
      </c>
      <c r="AG10" s="17">
        <v>75829</v>
      </c>
      <c r="AH10" s="17">
        <v>9998</v>
      </c>
      <c r="AI10" s="17">
        <v>840</v>
      </c>
      <c r="AJ10" s="17">
        <v>14999</v>
      </c>
      <c r="AK10" s="17"/>
      <c r="AL10" s="17">
        <v>17920</v>
      </c>
      <c r="AM10" s="17">
        <v>5222</v>
      </c>
      <c r="AN10" s="17">
        <v>7000</v>
      </c>
      <c r="AO10" s="17"/>
      <c r="AP10" s="17"/>
      <c r="AQ10" s="17">
        <v>27475993</v>
      </c>
      <c r="AR10" s="77">
        <f t="shared" si="3"/>
        <v>48068488</v>
      </c>
      <c r="AS10" s="77">
        <f t="shared" si="0"/>
        <v>48068488</v>
      </c>
      <c r="AT10" s="17"/>
      <c r="AU10" s="17"/>
      <c r="AV10" s="17"/>
      <c r="AW10" s="17"/>
      <c r="AX10" s="17"/>
      <c r="AY10" s="17"/>
      <c r="AZ10" s="77">
        <f t="shared" si="4"/>
        <v>0</v>
      </c>
      <c r="BA10" s="17">
        <f t="shared" si="1"/>
        <v>48068488</v>
      </c>
    </row>
    <row r="11" spans="1:53" s="18" customFormat="1" ht="15.75" customHeight="1">
      <c r="A11" s="76">
        <v>8</v>
      </c>
      <c r="B11" s="17" t="s">
        <v>7</v>
      </c>
      <c r="C11" s="17"/>
      <c r="D11" s="17"/>
      <c r="E11" s="17"/>
      <c r="F11" s="17"/>
      <c r="G11" s="17"/>
      <c r="H11" s="17">
        <v>140000</v>
      </c>
      <c r="I11" s="17"/>
      <c r="J11" s="17">
        <f t="shared" si="2"/>
        <v>140000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>
        <v>50000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>
        <v>4682</v>
      </c>
      <c r="AM11" s="17"/>
      <c r="AN11" s="17">
        <v>5000</v>
      </c>
      <c r="AO11" s="17"/>
      <c r="AP11" s="17"/>
      <c r="AQ11" s="17">
        <v>5000</v>
      </c>
      <c r="AR11" s="77">
        <f t="shared" si="3"/>
        <v>64682</v>
      </c>
      <c r="AS11" s="77">
        <f t="shared" si="0"/>
        <v>204682</v>
      </c>
      <c r="AT11" s="17"/>
      <c r="AU11" s="17"/>
      <c r="AV11" s="17"/>
      <c r="AW11" s="17"/>
      <c r="AX11" s="17"/>
      <c r="AY11" s="17"/>
      <c r="AZ11" s="77">
        <f t="shared" si="4"/>
        <v>0</v>
      </c>
      <c r="BA11" s="17">
        <f t="shared" si="1"/>
        <v>204682</v>
      </c>
    </row>
    <row r="12" spans="1:53" s="18" customFormat="1" ht="15.75" customHeight="1">
      <c r="A12" s="76">
        <v>9</v>
      </c>
      <c r="B12" s="17" t="s">
        <v>8</v>
      </c>
      <c r="C12" s="17"/>
      <c r="D12" s="17"/>
      <c r="E12" s="17"/>
      <c r="F12" s="17"/>
      <c r="G12" s="17"/>
      <c r="H12" s="17"/>
      <c r="I12" s="17"/>
      <c r="J12" s="17">
        <f t="shared" si="2"/>
        <v>0</v>
      </c>
      <c r="K12" s="17">
        <v>236526</v>
      </c>
      <c r="L12" s="17"/>
      <c r="M12" s="17"/>
      <c r="N12" s="17"/>
      <c r="O12" s="17"/>
      <c r="P12" s="17">
        <v>5130000</v>
      </c>
      <c r="Q12" s="17"/>
      <c r="R12" s="17"/>
      <c r="S12" s="17"/>
      <c r="T12" s="17">
        <v>160000</v>
      </c>
      <c r="U12" s="17">
        <v>23200</v>
      </c>
      <c r="V12" s="17"/>
      <c r="W12" s="17">
        <v>1074400</v>
      </c>
      <c r="X12" s="17">
        <v>2039200</v>
      </c>
      <c r="Y12" s="17"/>
      <c r="Z12" s="17"/>
      <c r="AA12" s="17"/>
      <c r="AB12" s="17"/>
      <c r="AC12" s="17"/>
      <c r="AD12" s="17"/>
      <c r="AE12" s="17">
        <v>40200</v>
      </c>
      <c r="AF12" s="17">
        <v>27942</v>
      </c>
      <c r="AG12" s="17">
        <v>2016</v>
      </c>
      <c r="AH12" s="17">
        <v>1000</v>
      </c>
      <c r="AI12" s="17">
        <v>375</v>
      </c>
      <c r="AJ12" s="17">
        <v>4999</v>
      </c>
      <c r="AK12" s="17"/>
      <c r="AL12" s="17">
        <v>6000</v>
      </c>
      <c r="AM12" s="17"/>
      <c r="AN12" s="17">
        <v>5000</v>
      </c>
      <c r="AO12" s="17"/>
      <c r="AP12" s="17"/>
      <c r="AQ12" s="17">
        <v>10000</v>
      </c>
      <c r="AR12" s="77">
        <f t="shared" si="3"/>
        <v>8760858</v>
      </c>
      <c r="AS12" s="77">
        <f t="shared" si="0"/>
        <v>8760858</v>
      </c>
      <c r="AT12" s="17"/>
      <c r="AU12" s="17"/>
      <c r="AV12" s="17"/>
      <c r="AW12" s="17"/>
      <c r="AX12" s="17"/>
      <c r="AY12" s="17"/>
      <c r="AZ12" s="77">
        <f t="shared" si="4"/>
        <v>0</v>
      </c>
      <c r="BA12" s="17">
        <f t="shared" si="1"/>
        <v>8760858</v>
      </c>
    </row>
    <row r="13" spans="1:53" s="18" customFormat="1" ht="15.75" customHeight="1">
      <c r="A13" s="76">
        <v>10</v>
      </c>
      <c r="B13" s="17" t="s">
        <v>54</v>
      </c>
      <c r="C13" s="17"/>
      <c r="D13" s="17"/>
      <c r="E13" s="17"/>
      <c r="F13" s="17"/>
      <c r="G13" s="17"/>
      <c r="H13" s="17">
        <v>195000</v>
      </c>
      <c r="I13" s="17"/>
      <c r="J13" s="17">
        <f t="shared" si="2"/>
        <v>195000</v>
      </c>
      <c r="K13" s="17"/>
      <c r="L13" s="17"/>
      <c r="M13" s="17"/>
      <c r="N13" s="17"/>
      <c r="O13" s="17"/>
      <c r="P13" s="17"/>
      <c r="Q13" s="17"/>
      <c r="R13" s="17"/>
      <c r="S13" s="17"/>
      <c r="T13" s="17">
        <v>40000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>
        <v>5000</v>
      </c>
      <c r="AM13" s="17"/>
      <c r="AN13" s="17">
        <v>5000</v>
      </c>
      <c r="AO13" s="17"/>
      <c r="AP13" s="17"/>
      <c r="AQ13" s="17">
        <v>13730000</v>
      </c>
      <c r="AR13" s="77">
        <f t="shared" si="3"/>
        <v>13780000</v>
      </c>
      <c r="AS13" s="77">
        <f t="shared" si="0"/>
        <v>13975000</v>
      </c>
      <c r="AT13" s="17"/>
      <c r="AU13" s="17"/>
      <c r="AV13" s="17"/>
      <c r="AW13" s="17"/>
      <c r="AX13" s="17"/>
      <c r="AY13" s="17"/>
      <c r="AZ13" s="77">
        <f t="shared" si="4"/>
        <v>0</v>
      </c>
      <c r="BA13" s="17">
        <f t="shared" si="1"/>
        <v>13975000</v>
      </c>
    </row>
    <row r="14" spans="1:53" s="18" customFormat="1" ht="15.75" customHeight="1">
      <c r="A14" s="76">
        <v>11</v>
      </c>
      <c r="B14" s="17" t="s">
        <v>9</v>
      </c>
      <c r="C14" s="17"/>
      <c r="D14" s="17"/>
      <c r="E14" s="17"/>
      <c r="F14" s="17"/>
      <c r="G14" s="17"/>
      <c r="H14" s="17"/>
      <c r="I14" s="17"/>
      <c r="J14" s="17">
        <f t="shared" si="2"/>
        <v>0</v>
      </c>
      <c r="K14" s="17"/>
      <c r="L14" s="17"/>
      <c r="M14" s="17"/>
      <c r="N14" s="17"/>
      <c r="O14" s="17"/>
      <c r="P14" s="17">
        <v>4800000</v>
      </c>
      <c r="Q14" s="17"/>
      <c r="R14" s="17"/>
      <c r="S14" s="17"/>
      <c r="T14" s="17">
        <v>70000</v>
      </c>
      <c r="U14" s="17"/>
      <c r="V14" s="17"/>
      <c r="W14" s="17">
        <v>2500000</v>
      </c>
      <c r="X14" s="17"/>
      <c r="Y14" s="17"/>
      <c r="Z14" s="17"/>
      <c r="AA14" s="17"/>
      <c r="AB14" s="17"/>
      <c r="AC14" s="17"/>
      <c r="AD14" s="17"/>
      <c r="AE14" s="17">
        <v>241495</v>
      </c>
      <c r="AF14" s="17">
        <v>157826</v>
      </c>
      <c r="AG14" s="17">
        <v>8490</v>
      </c>
      <c r="AH14" s="17">
        <v>7000</v>
      </c>
      <c r="AI14" s="17"/>
      <c r="AJ14" s="17">
        <v>10000</v>
      </c>
      <c r="AK14" s="17"/>
      <c r="AL14" s="17">
        <v>18000</v>
      </c>
      <c r="AM14" s="17">
        <v>19996</v>
      </c>
      <c r="AN14" s="17">
        <v>7000</v>
      </c>
      <c r="AO14" s="17"/>
      <c r="AP14" s="17"/>
      <c r="AQ14" s="17">
        <v>25000</v>
      </c>
      <c r="AR14" s="77">
        <f t="shared" si="3"/>
        <v>7864807</v>
      </c>
      <c r="AS14" s="77">
        <f t="shared" si="0"/>
        <v>7864807</v>
      </c>
      <c r="AT14" s="17">
        <v>310000</v>
      </c>
      <c r="AU14" s="17"/>
      <c r="AV14" s="17"/>
      <c r="AW14" s="17"/>
      <c r="AX14" s="17"/>
      <c r="AY14" s="17"/>
      <c r="AZ14" s="77">
        <f t="shared" si="4"/>
        <v>310000</v>
      </c>
      <c r="BA14" s="17">
        <f t="shared" si="1"/>
        <v>8174807</v>
      </c>
    </row>
    <row r="15" spans="1:53" s="18" customFormat="1" ht="15.75" customHeight="1">
      <c r="A15" s="76">
        <v>12</v>
      </c>
      <c r="B15" s="17" t="s">
        <v>12</v>
      </c>
      <c r="C15" s="17"/>
      <c r="D15" s="17"/>
      <c r="E15" s="17"/>
      <c r="F15" s="17"/>
      <c r="G15" s="17"/>
      <c r="H15" s="17"/>
      <c r="I15" s="17"/>
      <c r="J15" s="17">
        <f t="shared" si="2"/>
        <v>0</v>
      </c>
      <c r="K15" s="17"/>
      <c r="L15" s="17"/>
      <c r="M15" s="17"/>
      <c r="N15" s="17"/>
      <c r="O15" s="17"/>
      <c r="P15" s="17"/>
      <c r="Q15" s="17"/>
      <c r="R15" s="17"/>
      <c r="S15" s="17"/>
      <c r="T15" s="17">
        <v>130000</v>
      </c>
      <c r="U15" s="17"/>
      <c r="V15" s="17"/>
      <c r="W15" s="17">
        <v>700000</v>
      </c>
      <c r="X15" s="17"/>
      <c r="Y15" s="17"/>
      <c r="Z15" s="17"/>
      <c r="AA15" s="17"/>
      <c r="AB15" s="17"/>
      <c r="AC15" s="17"/>
      <c r="AD15" s="17"/>
      <c r="AE15" s="17">
        <v>384659</v>
      </c>
      <c r="AF15" s="17">
        <v>196582</v>
      </c>
      <c r="AG15" s="17">
        <v>14106</v>
      </c>
      <c r="AH15" s="17">
        <v>6000</v>
      </c>
      <c r="AI15" s="17">
        <v>900</v>
      </c>
      <c r="AJ15" s="17">
        <v>10000</v>
      </c>
      <c r="AK15" s="17"/>
      <c r="AL15" s="17">
        <v>18000</v>
      </c>
      <c r="AM15" s="17">
        <v>8000</v>
      </c>
      <c r="AN15" s="17">
        <v>7000</v>
      </c>
      <c r="AO15" s="17"/>
      <c r="AP15" s="17"/>
      <c r="AQ15" s="17">
        <v>15135000</v>
      </c>
      <c r="AR15" s="77">
        <f t="shared" si="3"/>
        <v>16610247</v>
      </c>
      <c r="AS15" s="77">
        <f t="shared" si="0"/>
        <v>16610247</v>
      </c>
      <c r="AT15" s="17">
        <v>565000</v>
      </c>
      <c r="AU15" s="17"/>
      <c r="AV15" s="17"/>
      <c r="AW15" s="17"/>
      <c r="AX15" s="17"/>
      <c r="AY15" s="17"/>
      <c r="AZ15" s="77">
        <f t="shared" si="4"/>
        <v>565000</v>
      </c>
      <c r="BA15" s="17">
        <f t="shared" si="1"/>
        <v>17175247</v>
      </c>
    </row>
    <row r="16" spans="1:53" s="18" customFormat="1" ht="15.75" customHeight="1">
      <c r="A16" s="76">
        <v>13</v>
      </c>
      <c r="B16" s="17" t="s">
        <v>10</v>
      </c>
      <c r="C16" s="17"/>
      <c r="D16" s="17"/>
      <c r="E16" s="17"/>
      <c r="F16" s="17"/>
      <c r="G16" s="17"/>
      <c r="H16" s="17"/>
      <c r="I16" s="17"/>
      <c r="J16" s="17">
        <f t="shared" si="2"/>
        <v>0</v>
      </c>
      <c r="K16" s="17">
        <v>7026000</v>
      </c>
      <c r="L16" s="17">
        <v>297000</v>
      </c>
      <c r="M16" s="17"/>
      <c r="N16" s="17"/>
      <c r="O16" s="17">
        <v>4000000</v>
      </c>
      <c r="P16" s="17"/>
      <c r="Q16" s="17"/>
      <c r="R16" s="17"/>
      <c r="S16" s="17">
        <v>100000</v>
      </c>
      <c r="T16" s="17">
        <v>96000</v>
      </c>
      <c r="U16" s="17"/>
      <c r="V16" s="17"/>
      <c r="W16" s="17">
        <v>790000</v>
      </c>
      <c r="X16" s="17">
        <v>1267700</v>
      </c>
      <c r="Y16" s="17"/>
      <c r="Z16" s="17"/>
      <c r="AA16" s="17"/>
      <c r="AB16" s="17"/>
      <c r="AC16" s="17"/>
      <c r="AD16" s="17"/>
      <c r="AE16" s="17">
        <v>1169937</v>
      </c>
      <c r="AF16" s="17">
        <v>674901</v>
      </c>
      <c r="AG16" s="17">
        <v>48831</v>
      </c>
      <c r="AH16" s="17">
        <v>6000</v>
      </c>
      <c r="AI16" s="17">
        <v>360</v>
      </c>
      <c r="AJ16" s="17">
        <v>10628</v>
      </c>
      <c r="AK16" s="17"/>
      <c r="AL16" s="17">
        <v>17983</v>
      </c>
      <c r="AM16" s="17">
        <v>13000</v>
      </c>
      <c r="AN16" s="17">
        <v>7000</v>
      </c>
      <c r="AO16" s="17"/>
      <c r="AP16" s="17"/>
      <c r="AQ16" s="17">
        <v>16840000</v>
      </c>
      <c r="AR16" s="77">
        <f t="shared" si="3"/>
        <v>32365340</v>
      </c>
      <c r="AS16" s="77">
        <f t="shared" si="0"/>
        <v>32365340</v>
      </c>
      <c r="AT16" s="17">
        <v>140000</v>
      </c>
      <c r="AU16" s="17"/>
      <c r="AV16" s="17"/>
      <c r="AW16" s="17"/>
      <c r="AX16" s="17"/>
      <c r="AY16" s="17"/>
      <c r="AZ16" s="77">
        <f t="shared" si="4"/>
        <v>140000</v>
      </c>
      <c r="BA16" s="17">
        <f t="shared" si="1"/>
        <v>32505340</v>
      </c>
    </row>
    <row r="17" spans="1:53" s="18" customFormat="1" ht="15.75" customHeight="1">
      <c r="A17" s="76">
        <v>14</v>
      </c>
      <c r="B17" s="17" t="s">
        <v>11</v>
      </c>
      <c r="C17" s="17"/>
      <c r="D17" s="17"/>
      <c r="E17" s="17"/>
      <c r="F17" s="17"/>
      <c r="G17" s="17"/>
      <c r="H17" s="17"/>
      <c r="I17" s="17"/>
      <c r="J17" s="17">
        <f t="shared" si="2"/>
        <v>0</v>
      </c>
      <c r="K17" s="17"/>
      <c r="L17" s="17"/>
      <c r="M17" s="17"/>
      <c r="N17" s="17"/>
      <c r="O17" s="17"/>
      <c r="P17" s="17"/>
      <c r="Q17" s="17"/>
      <c r="R17" s="17"/>
      <c r="S17" s="17"/>
      <c r="T17" s="17">
        <v>30000</v>
      </c>
      <c r="U17" s="17">
        <v>7200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>
        <v>7000</v>
      </c>
      <c r="AM17" s="17"/>
      <c r="AN17" s="17">
        <v>5000</v>
      </c>
      <c r="AO17" s="17"/>
      <c r="AP17" s="17"/>
      <c r="AQ17" s="17">
        <v>7000</v>
      </c>
      <c r="AR17" s="77">
        <f t="shared" si="3"/>
        <v>56200</v>
      </c>
      <c r="AS17" s="77">
        <f t="shared" si="0"/>
        <v>56200</v>
      </c>
      <c r="AT17" s="17"/>
      <c r="AU17" s="17"/>
      <c r="AV17" s="17"/>
      <c r="AW17" s="17"/>
      <c r="AX17" s="17"/>
      <c r="AY17" s="17"/>
      <c r="AZ17" s="77">
        <f t="shared" si="4"/>
        <v>0</v>
      </c>
      <c r="BA17" s="17">
        <f t="shared" si="1"/>
        <v>56200</v>
      </c>
    </row>
    <row r="18" spans="1:53" s="18" customFormat="1" ht="15.75" customHeight="1">
      <c r="A18" s="76">
        <v>15</v>
      </c>
      <c r="B18" s="17" t="s">
        <v>13</v>
      </c>
      <c r="C18" s="17"/>
      <c r="D18" s="17"/>
      <c r="E18" s="17"/>
      <c r="F18" s="17"/>
      <c r="G18" s="17"/>
      <c r="H18" s="17"/>
      <c r="I18" s="17"/>
      <c r="J18" s="17">
        <f t="shared" si="2"/>
        <v>0</v>
      </c>
      <c r="K18" s="17"/>
      <c r="L18" s="17"/>
      <c r="M18" s="17"/>
      <c r="N18" s="17"/>
      <c r="O18" s="17"/>
      <c r="P18" s="17">
        <v>3330000</v>
      </c>
      <c r="Q18" s="17"/>
      <c r="R18" s="17"/>
      <c r="S18" s="17"/>
      <c r="T18" s="17"/>
      <c r="U18" s="17"/>
      <c r="V18" s="17"/>
      <c r="W18" s="17"/>
      <c r="X18" s="17">
        <v>1056000</v>
      </c>
      <c r="Y18" s="17"/>
      <c r="Z18" s="17"/>
      <c r="AA18" s="17"/>
      <c r="AB18" s="17"/>
      <c r="AC18" s="17"/>
      <c r="AD18" s="17"/>
      <c r="AE18" s="17">
        <v>62135</v>
      </c>
      <c r="AF18" s="17">
        <v>44678</v>
      </c>
      <c r="AG18" s="17">
        <v>4660</v>
      </c>
      <c r="AH18" s="17">
        <v>1000</v>
      </c>
      <c r="AI18" s="17"/>
      <c r="AJ18" s="17">
        <v>1000</v>
      </c>
      <c r="AK18" s="17"/>
      <c r="AL18" s="17">
        <v>11890</v>
      </c>
      <c r="AM18" s="17">
        <v>4994</v>
      </c>
      <c r="AN18" s="17">
        <v>6997</v>
      </c>
      <c r="AO18" s="17"/>
      <c r="AP18" s="17"/>
      <c r="AQ18" s="17">
        <v>22900</v>
      </c>
      <c r="AR18" s="77">
        <f t="shared" si="3"/>
        <v>4546254</v>
      </c>
      <c r="AS18" s="77">
        <f t="shared" si="0"/>
        <v>4546254</v>
      </c>
      <c r="AT18" s="17"/>
      <c r="AU18" s="17"/>
      <c r="AV18" s="17"/>
      <c r="AW18" s="17"/>
      <c r="AX18" s="17"/>
      <c r="AY18" s="17"/>
      <c r="AZ18" s="77">
        <f t="shared" si="4"/>
        <v>0</v>
      </c>
      <c r="BA18" s="17">
        <f t="shared" si="1"/>
        <v>4546254</v>
      </c>
    </row>
    <row r="19" spans="1:53" s="18" customFormat="1" ht="15.75" customHeight="1">
      <c r="A19" s="76">
        <v>16</v>
      </c>
      <c r="B19" s="17" t="s">
        <v>14</v>
      </c>
      <c r="C19" s="17"/>
      <c r="D19" s="17"/>
      <c r="E19" s="17"/>
      <c r="F19" s="17"/>
      <c r="G19" s="17"/>
      <c r="H19" s="17"/>
      <c r="I19" s="17"/>
      <c r="J19" s="17">
        <f t="shared" si="2"/>
        <v>0</v>
      </c>
      <c r="K19" s="17"/>
      <c r="L19" s="17"/>
      <c r="M19" s="17"/>
      <c r="N19" s="17"/>
      <c r="O19" s="17"/>
      <c r="P19" s="17">
        <v>190000</v>
      </c>
      <c r="Q19" s="17"/>
      <c r="R19" s="17"/>
      <c r="S19" s="17"/>
      <c r="T19" s="17"/>
      <c r="U19" s="17"/>
      <c r="V19" s="17"/>
      <c r="W19" s="17">
        <v>500000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>
        <v>9688</v>
      </c>
      <c r="AM19" s="17"/>
      <c r="AN19" s="17">
        <v>4843</v>
      </c>
      <c r="AO19" s="17"/>
      <c r="AP19" s="17"/>
      <c r="AQ19" s="17">
        <v>15000</v>
      </c>
      <c r="AR19" s="77">
        <f t="shared" si="3"/>
        <v>719531</v>
      </c>
      <c r="AS19" s="77">
        <f t="shared" si="0"/>
        <v>719531</v>
      </c>
      <c r="AT19" s="17"/>
      <c r="AU19" s="17"/>
      <c r="AV19" s="17"/>
      <c r="AW19" s="17"/>
      <c r="AX19" s="17"/>
      <c r="AY19" s="17"/>
      <c r="AZ19" s="77">
        <f t="shared" si="4"/>
        <v>0</v>
      </c>
      <c r="BA19" s="17">
        <f t="shared" si="1"/>
        <v>719531</v>
      </c>
    </row>
    <row r="20" spans="1:53" s="18" customFormat="1" ht="15.75" customHeight="1">
      <c r="A20" s="76">
        <v>17</v>
      </c>
      <c r="B20" s="17" t="s">
        <v>15</v>
      </c>
      <c r="C20" s="17"/>
      <c r="D20" s="17"/>
      <c r="E20" s="17"/>
      <c r="F20" s="17"/>
      <c r="G20" s="17"/>
      <c r="H20" s="17"/>
      <c r="I20" s="17"/>
      <c r="J20" s="17">
        <f t="shared" si="2"/>
        <v>0</v>
      </c>
      <c r="K20" s="17">
        <v>3000000</v>
      </c>
      <c r="L20" s="17">
        <v>500000</v>
      </c>
      <c r="M20" s="17"/>
      <c r="N20" s="17"/>
      <c r="O20" s="17"/>
      <c r="P20" s="17">
        <v>1700000</v>
      </c>
      <c r="Q20" s="17"/>
      <c r="R20" s="17"/>
      <c r="S20" s="17">
        <v>150000</v>
      </c>
      <c r="T20" s="17">
        <v>350000</v>
      </c>
      <c r="U20" s="17"/>
      <c r="V20" s="17"/>
      <c r="W20" s="17">
        <v>1000000</v>
      </c>
      <c r="X20" s="17"/>
      <c r="Y20" s="17"/>
      <c r="Z20" s="17"/>
      <c r="AA20" s="17"/>
      <c r="AB20" s="17"/>
      <c r="AC20" s="17"/>
      <c r="AD20" s="17"/>
      <c r="AE20" s="17">
        <v>2811345</v>
      </c>
      <c r="AF20" s="17">
        <v>1885197</v>
      </c>
      <c r="AG20" s="17">
        <v>135466</v>
      </c>
      <c r="AH20" s="17">
        <v>5989</v>
      </c>
      <c r="AI20" s="17">
        <v>86</v>
      </c>
      <c r="AJ20" s="17">
        <v>13000</v>
      </c>
      <c r="AK20" s="17"/>
      <c r="AL20" s="17">
        <v>17863</v>
      </c>
      <c r="AM20" s="17">
        <v>12930</v>
      </c>
      <c r="AN20" s="17">
        <v>6937</v>
      </c>
      <c r="AO20" s="17"/>
      <c r="AP20" s="17"/>
      <c r="AQ20" s="17">
        <v>15954982</v>
      </c>
      <c r="AR20" s="77">
        <f t="shared" si="3"/>
        <v>27543795</v>
      </c>
      <c r="AS20" s="77">
        <f t="shared" si="0"/>
        <v>27543795</v>
      </c>
      <c r="AT20" s="17">
        <v>1130000</v>
      </c>
      <c r="AU20" s="17"/>
      <c r="AV20" s="17"/>
      <c r="AW20" s="17"/>
      <c r="AX20" s="17"/>
      <c r="AY20" s="17"/>
      <c r="AZ20" s="77">
        <f t="shared" si="4"/>
        <v>1130000</v>
      </c>
      <c r="BA20" s="17">
        <f t="shared" si="1"/>
        <v>28673795</v>
      </c>
    </row>
    <row r="21" spans="1:53" s="18" customFormat="1" ht="15.75" customHeight="1">
      <c r="A21" s="76">
        <v>18</v>
      </c>
      <c r="B21" s="17" t="s">
        <v>16</v>
      </c>
      <c r="C21" s="17"/>
      <c r="D21" s="17"/>
      <c r="E21" s="17"/>
      <c r="F21" s="17"/>
      <c r="G21" s="17"/>
      <c r="H21" s="17"/>
      <c r="I21" s="17"/>
      <c r="J21" s="17">
        <f t="shared" si="2"/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>
        <v>240000</v>
      </c>
      <c r="U21" s="17"/>
      <c r="V21" s="17"/>
      <c r="W21" s="17">
        <v>400000</v>
      </c>
      <c r="X21" s="17"/>
      <c r="Y21" s="17"/>
      <c r="Z21" s="17"/>
      <c r="AA21" s="17"/>
      <c r="AB21" s="17"/>
      <c r="AC21" s="17"/>
      <c r="AD21" s="17"/>
      <c r="AE21" s="17">
        <v>366063</v>
      </c>
      <c r="AF21" s="17">
        <v>245796</v>
      </c>
      <c r="AG21" s="17">
        <v>17293</v>
      </c>
      <c r="AH21" s="17">
        <v>2500</v>
      </c>
      <c r="AI21" s="17"/>
      <c r="AJ21" s="17">
        <v>4000</v>
      </c>
      <c r="AK21" s="17"/>
      <c r="AL21" s="17">
        <v>9933</v>
      </c>
      <c r="AM21" s="17"/>
      <c r="AN21" s="17">
        <v>5997</v>
      </c>
      <c r="AO21" s="17"/>
      <c r="AP21" s="17"/>
      <c r="AQ21" s="17">
        <v>15000</v>
      </c>
      <c r="AR21" s="77">
        <f t="shared" si="3"/>
        <v>1306582</v>
      </c>
      <c r="AS21" s="77">
        <f t="shared" si="0"/>
        <v>1306582</v>
      </c>
      <c r="AT21" s="17"/>
      <c r="AU21" s="17"/>
      <c r="AV21" s="17"/>
      <c r="AW21" s="17"/>
      <c r="AX21" s="17"/>
      <c r="AY21" s="17"/>
      <c r="AZ21" s="77">
        <f t="shared" si="4"/>
        <v>0</v>
      </c>
      <c r="BA21" s="17">
        <f t="shared" si="1"/>
        <v>1306582</v>
      </c>
    </row>
    <row r="22" spans="1:53" s="18" customFormat="1" ht="15.75" customHeight="1">
      <c r="A22" s="76">
        <v>19</v>
      </c>
      <c r="B22" s="17" t="s">
        <v>17</v>
      </c>
      <c r="C22" s="17"/>
      <c r="D22" s="17"/>
      <c r="E22" s="17"/>
      <c r="F22" s="17"/>
      <c r="G22" s="17"/>
      <c r="H22" s="17"/>
      <c r="I22" s="17"/>
      <c r="J22" s="17">
        <f t="shared" si="2"/>
        <v>0</v>
      </c>
      <c r="K22" s="17">
        <v>550000</v>
      </c>
      <c r="L22" s="17"/>
      <c r="M22" s="17"/>
      <c r="N22" s="17"/>
      <c r="O22" s="17"/>
      <c r="P22" s="17">
        <v>4200000</v>
      </c>
      <c r="Q22" s="17"/>
      <c r="R22" s="17"/>
      <c r="S22" s="17"/>
      <c r="T22" s="17">
        <v>100000</v>
      </c>
      <c r="U22" s="17"/>
      <c r="V22" s="17"/>
      <c r="W22" s="17">
        <v>1549291</v>
      </c>
      <c r="X22" s="17"/>
      <c r="Y22" s="17"/>
      <c r="Z22" s="17"/>
      <c r="AA22" s="17"/>
      <c r="AB22" s="17"/>
      <c r="AC22" s="17"/>
      <c r="AD22" s="17"/>
      <c r="AE22" s="17">
        <v>226190</v>
      </c>
      <c r="AF22" s="17">
        <v>63641</v>
      </c>
      <c r="AG22" s="17">
        <v>3994</v>
      </c>
      <c r="AH22" s="17"/>
      <c r="AI22" s="17"/>
      <c r="AJ22" s="17"/>
      <c r="AK22" s="17"/>
      <c r="AL22" s="17">
        <v>9994</v>
      </c>
      <c r="AM22" s="17">
        <v>8000</v>
      </c>
      <c r="AN22" s="17">
        <v>5000</v>
      </c>
      <c r="AO22" s="17"/>
      <c r="AP22" s="17"/>
      <c r="AQ22" s="17">
        <v>14329000</v>
      </c>
      <c r="AR22" s="77">
        <f t="shared" si="3"/>
        <v>21045110</v>
      </c>
      <c r="AS22" s="77">
        <f t="shared" si="0"/>
        <v>21045110</v>
      </c>
      <c r="AT22" s="17">
        <v>33000</v>
      </c>
      <c r="AU22" s="17"/>
      <c r="AV22" s="17"/>
      <c r="AW22" s="17"/>
      <c r="AX22" s="17"/>
      <c r="AY22" s="17"/>
      <c r="AZ22" s="77">
        <f t="shared" si="4"/>
        <v>33000</v>
      </c>
      <c r="BA22" s="17">
        <f t="shared" si="1"/>
        <v>21078110</v>
      </c>
    </row>
    <row r="23" spans="1:53" s="18" customFormat="1" ht="15.75" customHeight="1">
      <c r="A23" s="76">
        <v>20</v>
      </c>
      <c r="B23" s="17" t="s">
        <v>18</v>
      </c>
      <c r="C23" s="17"/>
      <c r="D23" s="17"/>
      <c r="E23" s="17"/>
      <c r="F23" s="17"/>
      <c r="G23" s="17"/>
      <c r="H23" s="17">
        <v>140000</v>
      </c>
      <c r="I23" s="17"/>
      <c r="J23" s="17">
        <f t="shared" si="2"/>
        <v>140000</v>
      </c>
      <c r="K23" s="17"/>
      <c r="L23" s="17"/>
      <c r="M23" s="17"/>
      <c r="N23" s="17"/>
      <c r="O23" s="17"/>
      <c r="P23" s="17">
        <v>7000000</v>
      </c>
      <c r="Q23" s="17"/>
      <c r="R23" s="17"/>
      <c r="S23" s="17"/>
      <c r="T23" s="17">
        <v>50000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>
        <v>165357</v>
      </c>
      <c r="AF23" s="17">
        <v>94887</v>
      </c>
      <c r="AG23" s="17">
        <v>406</v>
      </c>
      <c r="AH23" s="17">
        <v>880</v>
      </c>
      <c r="AI23" s="17"/>
      <c r="AJ23" s="17">
        <v>1000</v>
      </c>
      <c r="AK23" s="17"/>
      <c r="AL23" s="17">
        <v>10978</v>
      </c>
      <c r="AM23" s="17"/>
      <c r="AN23" s="17">
        <v>6965</v>
      </c>
      <c r="AO23" s="17"/>
      <c r="AP23" s="17"/>
      <c r="AQ23" s="17">
        <v>20000</v>
      </c>
      <c r="AR23" s="77">
        <f t="shared" si="3"/>
        <v>7350473</v>
      </c>
      <c r="AS23" s="77">
        <f t="shared" si="0"/>
        <v>7490473</v>
      </c>
      <c r="AT23" s="17"/>
      <c r="AU23" s="17"/>
      <c r="AV23" s="17"/>
      <c r="AW23" s="17"/>
      <c r="AX23" s="17"/>
      <c r="AY23" s="17"/>
      <c r="AZ23" s="77">
        <f t="shared" si="4"/>
        <v>0</v>
      </c>
      <c r="BA23" s="17">
        <f t="shared" si="1"/>
        <v>7490473</v>
      </c>
    </row>
    <row r="24" spans="1:53" s="18" customFormat="1" ht="15.75" customHeight="1">
      <c r="A24" s="76">
        <v>21</v>
      </c>
      <c r="B24" s="17" t="s">
        <v>19</v>
      </c>
      <c r="C24" s="17"/>
      <c r="D24" s="17"/>
      <c r="E24" s="17"/>
      <c r="F24" s="17"/>
      <c r="G24" s="17"/>
      <c r="H24" s="17"/>
      <c r="I24" s="17"/>
      <c r="J24" s="17">
        <f t="shared" si="2"/>
        <v>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146090</v>
      </c>
      <c r="AF24" s="17">
        <v>80645</v>
      </c>
      <c r="AG24" s="17">
        <v>5298</v>
      </c>
      <c r="AH24" s="17"/>
      <c r="AI24" s="17">
        <v>20</v>
      </c>
      <c r="AJ24" s="17">
        <v>1999</v>
      </c>
      <c r="AK24" s="17"/>
      <c r="AL24" s="17">
        <v>10000</v>
      </c>
      <c r="AM24" s="17">
        <v>4000</v>
      </c>
      <c r="AN24" s="17">
        <v>5000</v>
      </c>
      <c r="AO24" s="17"/>
      <c r="AP24" s="17"/>
      <c r="AQ24" s="17">
        <v>10000</v>
      </c>
      <c r="AR24" s="77">
        <f t="shared" si="3"/>
        <v>263052</v>
      </c>
      <c r="AS24" s="77">
        <f t="shared" si="0"/>
        <v>263052</v>
      </c>
      <c r="AT24" s="17"/>
      <c r="AU24" s="17"/>
      <c r="AV24" s="17"/>
      <c r="AW24" s="17"/>
      <c r="AX24" s="17"/>
      <c r="AY24" s="17"/>
      <c r="AZ24" s="77">
        <f t="shared" si="4"/>
        <v>0</v>
      </c>
      <c r="BA24" s="17">
        <f t="shared" si="1"/>
        <v>263052</v>
      </c>
    </row>
    <row r="25" spans="1:53" s="18" customFormat="1" ht="15.75" customHeight="1">
      <c r="A25" s="76">
        <v>22</v>
      </c>
      <c r="B25" s="17" t="s">
        <v>20</v>
      </c>
      <c r="C25" s="17"/>
      <c r="D25" s="17"/>
      <c r="E25" s="17"/>
      <c r="F25" s="17"/>
      <c r="G25" s="17"/>
      <c r="H25" s="17"/>
      <c r="I25" s="17"/>
      <c r="J25" s="17">
        <f t="shared" si="2"/>
        <v>0</v>
      </c>
      <c r="K25" s="17">
        <v>62400</v>
      </c>
      <c r="L25" s="17">
        <v>7000</v>
      </c>
      <c r="M25" s="17"/>
      <c r="N25" s="17"/>
      <c r="O25" s="17"/>
      <c r="P25" s="17">
        <v>3190000</v>
      </c>
      <c r="Q25" s="17"/>
      <c r="R25" s="17"/>
      <c r="S25" s="17"/>
      <c r="T25" s="17">
        <v>200000</v>
      </c>
      <c r="U25" s="17">
        <v>26400</v>
      </c>
      <c r="V25" s="17">
        <v>225100</v>
      </c>
      <c r="W25" s="17">
        <v>200000</v>
      </c>
      <c r="X25" s="17">
        <v>326900</v>
      </c>
      <c r="Y25" s="17"/>
      <c r="Z25" s="17"/>
      <c r="AA25" s="17"/>
      <c r="AB25" s="17"/>
      <c r="AC25" s="17"/>
      <c r="AD25" s="17"/>
      <c r="AE25" s="17">
        <v>307170</v>
      </c>
      <c r="AF25" s="17">
        <v>211366</v>
      </c>
      <c r="AG25" s="17">
        <v>12984</v>
      </c>
      <c r="AH25" s="17">
        <v>4343</v>
      </c>
      <c r="AI25" s="17"/>
      <c r="AJ25" s="17">
        <v>5600</v>
      </c>
      <c r="AK25" s="17"/>
      <c r="AL25" s="17">
        <v>13000</v>
      </c>
      <c r="AM25" s="17">
        <v>5000</v>
      </c>
      <c r="AN25" s="17">
        <v>5000</v>
      </c>
      <c r="AO25" s="17"/>
      <c r="AP25" s="17"/>
      <c r="AQ25" s="17">
        <v>75900</v>
      </c>
      <c r="AR25" s="77">
        <f t="shared" si="3"/>
        <v>4878163</v>
      </c>
      <c r="AS25" s="77">
        <f t="shared" si="0"/>
        <v>4878163</v>
      </c>
      <c r="AT25" s="17"/>
      <c r="AU25" s="17"/>
      <c r="AV25" s="17"/>
      <c r="AW25" s="17"/>
      <c r="AX25" s="17"/>
      <c r="AY25" s="17"/>
      <c r="AZ25" s="77">
        <f t="shared" si="4"/>
        <v>0</v>
      </c>
      <c r="BA25" s="17">
        <f t="shared" si="1"/>
        <v>4878163</v>
      </c>
    </row>
    <row r="26" spans="1:53" s="18" customFormat="1" ht="15.75" customHeight="1">
      <c r="A26" s="76">
        <v>23</v>
      </c>
      <c r="B26" s="17" t="s">
        <v>21</v>
      </c>
      <c r="C26" s="17"/>
      <c r="D26" s="17"/>
      <c r="E26" s="17"/>
      <c r="F26" s="17"/>
      <c r="G26" s="17"/>
      <c r="H26" s="17">
        <v>56000</v>
      </c>
      <c r="I26" s="17"/>
      <c r="J26" s="17">
        <f t="shared" si="2"/>
        <v>56000</v>
      </c>
      <c r="K26" s="17"/>
      <c r="L26" s="17"/>
      <c r="M26" s="17"/>
      <c r="N26" s="17"/>
      <c r="O26" s="17"/>
      <c r="P26" s="17">
        <v>2287000</v>
      </c>
      <c r="Q26" s="17"/>
      <c r="R26" s="17"/>
      <c r="S26" s="17"/>
      <c r="T26" s="17">
        <v>100000</v>
      </c>
      <c r="U26" s="17"/>
      <c r="V26" s="17"/>
      <c r="W26" s="17">
        <v>72000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>
        <v>9974</v>
      </c>
      <c r="AM26" s="17"/>
      <c r="AN26" s="17">
        <v>5000</v>
      </c>
      <c r="AO26" s="17"/>
      <c r="AP26" s="17"/>
      <c r="AQ26" s="17">
        <v>10000</v>
      </c>
      <c r="AR26" s="77">
        <f t="shared" si="3"/>
        <v>2483974</v>
      </c>
      <c r="AS26" s="77">
        <f t="shared" si="0"/>
        <v>2539974</v>
      </c>
      <c r="AT26" s="17"/>
      <c r="AU26" s="17"/>
      <c r="AV26" s="17"/>
      <c r="AW26" s="17"/>
      <c r="AX26" s="17"/>
      <c r="AY26" s="17"/>
      <c r="AZ26" s="77">
        <f t="shared" si="4"/>
        <v>0</v>
      </c>
      <c r="BA26" s="17">
        <f t="shared" si="1"/>
        <v>2539974</v>
      </c>
    </row>
    <row r="27" spans="1:53" s="18" customFormat="1" ht="15.75" customHeight="1">
      <c r="A27" s="76">
        <v>24</v>
      </c>
      <c r="B27" s="17" t="s">
        <v>22</v>
      </c>
      <c r="C27" s="17"/>
      <c r="D27" s="17"/>
      <c r="E27" s="17"/>
      <c r="F27" s="17"/>
      <c r="G27" s="17"/>
      <c r="H27" s="17"/>
      <c r="I27" s="17"/>
      <c r="J27" s="17">
        <f t="shared" si="2"/>
        <v>0</v>
      </c>
      <c r="K27" s="17"/>
      <c r="L27" s="17"/>
      <c r="M27" s="17"/>
      <c r="N27" s="17"/>
      <c r="O27" s="17"/>
      <c r="P27" s="17">
        <v>4410000</v>
      </c>
      <c r="Q27" s="17"/>
      <c r="R27" s="17"/>
      <c r="S27" s="17"/>
      <c r="T27" s="17">
        <v>130000</v>
      </c>
      <c r="U27" s="17">
        <v>100000</v>
      </c>
      <c r="V27" s="17"/>
      <c r="W27" s="17">
        <v>500000</v>
      </c>
      <c r="X27" s="17"/>
      <c r="Y27" s="17"/>
      <c r="Z27" s="17"/>
      <c r="AA27" s="17"/>
      <c r="AB27" s="17"/>
      <c r="AC27" s="17"/>
      <c r="AD27" s="17"/>
      <c r="AE27" s="17">
        <v>75748</v>
      </c>
      <c r="AF27" s="17">
        <v>34980</v>
      </c>
      <c r="AG27" s="17">
        <v>2548</v>
      </c>
      <c r="AH27" s="17"/>
      <c r="AI27" s="17"/>
      <c r="AJ27" s="17"/>
      <c r="AK27" s="17"/>
      <c r="AL27" s="17">
        <v>10000</v>
      </c>
      <c r="AM27" s="17"/>
      <c r="AN27" s="17">
        <v>5000</v>
      </c>
      <c r="AO27" s="17"/>
      <c r="AP27" s="17"/>
      <c r="AQ27" s="17">
        <v>12670000</v>
      </c>
      <c r="AR27" s="77">
        <f t="shared" si="3"/>
        <v>17938276</v>
      </c>
      <c r="AS27" s="77">
        <f t="shared" si="0"/>
        <v>17938276</v>
      </c>
      <c r="AT27" s="17"/>
      <c r="AU27" s="17"/>
      <c r="AV27" s="17"/>
      <c r="AW27" s="17"/>
      <c r="AX27" s="17"/>
      <c r="AY27" s="17"/>
      <c r="AZ27" s="77">
        <f t="shared" si="4"/>
        <v>0</v>
      </c>
      <c r="BA27" s="17">
        <f t="shared" si="1"/>
        <v>17938276</v>
      </c>
    </row>
    <row r="28" spans="1:53" s="18" customFormat="1" ht="15.75" customHeight="1">
      <c r="A28" s="76">
        <v>25</v>
      </c>
      <c r="B28" s="17" t="s">
        <v>39</v>
      </c>
      <c r="C28" s="17"/>
      <c r="D28" s="17"/>
      <c r="E28" s="17"/>
      <c r="F28" s="17"/>
      <c r="G28" s="17"/>
      <c r="H28" s="17"/>
      <c r="I28" s="17"/>
      <c r="J28" s="17">
        <f t="shared" si="2"/>
        <v>0</v>
      </c>
      <c r="K28" s="17"/>
      <c r="L28" s="17"/>
      <c r="M28" s="17"/>
      <c r="N28" s="17"/>
      <c r="O28" s="17"/>
      <c r="P28" s="17"/>
      <c r="Q28" s="17"/>
      <c r="R28" s="17"/>
      <c r="S28" s="17"/>
      <c r="T28" s="17">
        <v>20000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>
        <v>10000</v>
      </c>
      <c r="AM28" s="17"/>
      <c r="AN28" s="17">
        <v>6000</v>
      </c>
      <c r="AO28" s="17"/>
      <c r="AP28" s="17"/>
      <c r="AQ28" s="17">
        <v>10000</v>
      </c>
      <c r="AR28" s="77">
        <f t="shared" si="3"/>
        <v>46000</v>
      </c>
      <c r="AS28" s="77">
        <f t="shared" si="0"/>
        <v>46000</v>
      </c>
      <c r="AT28" s="17"/>
      <c r="AU28" s="17"/>
      <c r="AV28" s="17"/>
      <c r="AW28" s="17"/>
      <c r="AX28" s="17"/>
      <c r="AY28" s="17"/>
      <c r="AZ28" s="77">
        <f t="shared" si="4"/>
        <v>0</v>
      </c>
      <c r="BA28" s="17">
        <f t="shared" si="1"/>
        <v>46000</v>
      </c>
    </row>
    <row r="29" spans="1:53" s="18" customFormat="1" ht="15.75" customHeight="1">
      <c r="A29" s="76">
        <v>26</v>
      </c>
      <c r="B29" s="17" t="s">
        <v>23</v>
      </c>
      <c r="C29" s="17"/>
      <c r="D29" s="17"/>
      <c r="E29" s="17"/>
      <c r="F29" s="17"/>
      <c r="G29" s="17"/>
      <c r="H29" s="17"/>
      <c r="I29" s="17"/>
      <c r="J29" s="17">
        <f t="shared" si="2"/>
        <v>0</v>
      </c>
      <c r="K29" s="17">
        <v>106043</v>
      </c>
      <c r="L29" s="17"/>
      <c r="M29" s="17"/>
      <c r="N29" s="17"/>
      <c r="O29" s="17">
        <v>500000</v>
      </c>
      <c r="P29" s="17">
        <v>400000</v>
      </c>
      <c r="Q29" s="17"/>
      <c r="R29" s="17">
        <v>100000</v>
      </c>
      <c r="S29" s="17"/>
      <c r="T29" s="17">
        <v>40000</v>
      </c>
      <c r="U29" s="17">
        <v>3000</v>
      </c>
      <c r="V29" s="17"/>
      <c r="W29" s="17">
        <v>500000</v>
      </c>
      <c r="X29" s="17"/>
      <c r="Y29" s="17"/>
      <c r="Z29" s="17"/>
      <c r="AA29" s="17"/>
      <c r="AB29" s="17"/>
      <c r="AC29" s="17"/>
      <c r="AD29" s="17"/>
      <c r="AE29" s="17">
        <v>1156858</v>
      </c>
      <c r="AF29" s="17">
        <v>671248</v>
      </c>
      <c r="AG29" s="17">
        <v>67663</v>
      </c>
      <c r="AH29" s="17">
        <v>7000</v>
      </c>
      <c r="AI29" s="17">
        <v>66</v>
      </c>
      <c r="AJ29" s="17">
        <v>15000</v>
      </c>
      <c r="AK29" s="17"/>
      <c r="AL29" s="17">
        <v>18000</v>
      </c>
      <c r="AM29" s="17">
        <v>7997</v>
      </c>
      <c r="AN29" s="17">
        <v>7000</v>
      </c>
      <c r="AO29" s="17"/>
      <c r="AP29" s="17"/>
      <c r="AQ29" s="17">
        <v>19990000</v>
      </c>
      <c r="AR29" s="77">
        <f t="shared" si="3"/>
        <v>23589875</v>
      </c>
      <c r="AS29" s="77">
        <f t="shared" si="0"/>
        <v>23589875</v>
      </c>
      <c r="AT29" s="17">
        <v>150000</v>
      </c>
      <c r="AU29" s="17"/>
      <c r="AV29" s="17"/>
      <c r="AW29" s="17"/>
      <c r="AX29" s="17"/>
      <c r="AY29" s="17"/>
      <c r="AZ29" s="77">
        <f t="shared" si="4"/>
        <v>150000</v>
      </c>
      <c r="BA29" s="17">
        <f t="shared" si="1"/>
        <v>23739875</v>
      </c>
    </row>
    <row r="30" spans="1:53" s="18" customFormat="1" ht="15.75" customHeight="1">
      <c r="A30" s="76">
        <v>27</v>
      </c>
      <c r="B30" s="17" t="s">
        <v>24</v>
      </c>
      <c r="C30" s="17"/>
      <c r="D30" s="17"/>
      <c r="E30" s="17"/>
      <c r="F30" s="17"/>
      <c r="G30" s="17"/>
      <c r="H30" s="17">
        <v>165000</v>
      </c>
      <c r="I30" s="17"/>
      <c r="J30" s="17">
        <f t="shared" si="2"/>
        <v>165000</v>
      </c>
      <c r="K30" s="17">
        <v>8000</v>
      </c>
      <c r="L30" s="17"/>
      <c r="M30" s="17"/>
      <c r="N30" s="17"/>
      <c r="O30" s="17"/>
      <c r="P30" s="17">
        <v>1850000</v>
      </c>
      <c r="Q30" s="17"/>
      <c r="R30" s="17"/>
      <c r="S30" s="17"/>
      <c r="T30" s="17">
        <v>90000</v>
      </c>
      <c r="U30" s="17"/>
      <c r="V30" s="17"/>
      <c r="W30" s="17">
        <v>362700</v>
      </c>
      <c r="X30" s="17"/>
      <c r="Y30" s="17"/>
      <c r="Z30" s="17"/>
      <c r="AA30" s="17"/>
      <c r="AB30" s="17"/>
      <c r="AC30" s="17"/>
      <c r="AD30" s="17"/>
      <c r="AE30" s="17">
        <v>69375</v>
      </c>
      <c r="AF30" s="17">
        <v>44253</v>
      </c>
      <c r="AG30" s="17">
        <v>1250</v>
      </c>
      <c r="AH30" s="17">
        <v>1730</v>
      </c>
      <c r="AI30" s="17"/>
      <c r="AJ30" s="17">
        <v>1289</v>
      </c>
      <c r="AK30" s="17"/>
      <c r="AL30" s="17">
        <v>9000</v>
      </c>
      <c r="AM30" s="17"/>
      <c r="AN30" s="17">
        <v>5000</v>
      </c>
      <c r="AO30" s="17"/>
      <c r="AP30" s="17"/>
      <c r="AQ30" s="17">
        <v>15000</v>
      </c>
      <c r="AR30" s="77">
        <f t="shared" si="3"/>
        <v>2457597</v>
      </c>
      <c r="AS30" s="77">
        <f t="shared" si="0"/>
        <v>2622597</v>
      </c>
      <c r="AT30" s="17"/>
      <c r="AU30" s="17"/>
      <c r="AV30" s="17"/>
      <c r="AW30" s="17"/>
      <c r="AX30" s="17"/>
      <c r="AY30" s="17"/>
      <c r="AZ30" s="77">
        <f t="shared" si="4"/>
        <v>0</v>
      </c>
      <c r="BA30" s="17">
        <f t="shared" si="1"/>
        <v>2622597</v>
      </c>
    </row>
    <row r="31" spans="1:53" s="18" customFormat="1" ht="15.75" customHeight="1">
      <c r="A31" s="76">
        <v>28</v>
      </c>
      <c r="B31" s="17" t="s">
        <v>25</v>
      </c>
      <c r="C31" s="17"/>
      <c r="D31" s="17"/>
      <c r="E31" s="17"/>
      <c r="F31" s="17"/>
      <c r="G31" s="17"/>
      <c r="H31" s="17"/>
      <c r="I31" s="17"/>
      <c r="J31" s="17">
        <f t="shared" si="2"/>
        <v>0</v>
      </c>
      <c r="K31" s="17">
        <v>7900</v>
      </c>
      <c r="L31" s="17"/>
      <c r="M31" s="17"/>
      <c r="N31" s="17"/>
      <c r="O31" s="17"/>
      <c r="P31" s="17">
        <v>120000</v>
      </c>
      <c r="Q31" s="17"/>
      <c r="R31" s="17"/>
      <c r="S31" s="17"/>
      <c r="T31" s="17">
        <v>50000</v>
      </c>
      <c r="U31" s="17"/>
      <c r="V31" s="17"/>
      <c r="W31" s="17">
        <v>35200</v>
      </c>
      <c r="X31" s="17"/>
      <c r="Y31" s="17"/>
      <c r="Z31" s="17"/>
      <c r="AA31" s="17"/>
      <c r="AB31" s="17"/>
      <c r="AC31" s="17"/>
      <c r="AD31" s="17"/>
      <c r="AE31" s="17">
        <v>84298</v>
      </c>
      <c r="AF31" s="17">
        <v>44618</v>
      </c>
      <c r="AG31" s="17">
        <v>6430</v>
      </c>
      <c r="AH31" s="17"/>
      <c r="AI31" s="17"/>
      <c r="AJ31" s="17">
        <v>1000</v>
      </c>
      <c r="AK31" s="17"/>
      <c r="AL31" s="17">
        <v>9986</v>
      </c>
      <c r="AM31" s="17"/>
      <c r="AN31" s="17">
        <v>5999</v>
      </c>
      <c r="AO31" s="17"/>
      <c r="AP31" s="17"/>
      <c r="AQ31" s="17">
        <v>10000</v>
      </c>
      <c r="AR31" s="77">
        <f t="shared" si="3"/>
        <v>375431</v>
      </c>
      <c r="AS31" s="77">
        <f t="shared" si="0"/>
        <v>375431</v>
      </c>
      <c r="AT31" s="17"/>
      <c r="AU31" s="17"/>
      <c r="AV31" s="17"/>
      <c r="AW31" s="17"/>
      <c r="AX31" s="17"/>
      <c r="AY31" s="17"/>
      <c r="AZ31" s="77">
        <f t="shared" si="4"/>
        <v>0</v>
      </c>
      <c r="BA31" s="17">
        <f t="shared" si="1"/>
        <v>375431</v>
      </c>
    </row>
    <row r="32" spans="1:53" s="18" customFormat="1" ht="15.75" customHeight="1">
      <c r="A32" s="76">
        <v>29</v>
      </c>
      <c r="B32" s="17" t="s">
        <v>114</v>
      </c>
      <c r="C32" s="17"/>
      <c r="D32" s="17"/>
      <c r="E32" s="17"/>
      <c r="F32" s="17"/>
      <c r="G32" s="17"/>
      <c r="H32" s="17"/>
      <c r="I32" s="17"/>
      <c r="J32" s="17">
        <f t="shared" si="2"/>
        <v>0</v>
      </c>
      <c r="K32" s="17"/>
      <c r="L32" s="17"/>
      <c r="M32" s="17"/>
      <c r="N32" s="17"/>
      <c r="O32" s="17"/>
      <c r="P32" s="17"/>
      <c r="Q32" s="17"/>
      <c r="R32" s="17"/>
      <c r="S32" s="17"/>
      <c r="T32" s="17">
        <v>20000</v>
      </c>
      <c r="U32" s="17"/>
      <c r="V32" s="17"/>
      <c r="W32" s="17">
        <v>580900</v>
      </c>
      <c r="X32" s="17"/>
      <c r="Y32" s="17"/>
      <c r="Z32" s="17"/>
      <c r="AA32" s="17"/>
      <c r="AB32" s="17"/>
      <c r="AC32" s="17"/>
      <c r="AD32" s="17"/>
      <c r="AE32" s="17">
        <v>40725</v>
      </c>
      <c r="AF32" s="17">
        <v>27274</v>
      </c>
      <c r="AG32" s="17">
        <v>2037</v>
      </c>
      <c r="AH32" s="17"/>
      <c r="AI32" s="17"/>
      <c r="AJ32" s="17"/>
      <c r="AK32" s="17"/>
      <c r="AL32" s="17">
        <v>8000</v>
      </c>
      <c r="AM32" s="17"/>
      <c r="AN32" s="17">
        <v>6000</v>
      </c>
      <c r="AO32" s="17"/>
      <c r="AP32" s="17"/>
      <c r="AQ32" s="17"/>
      <c r="AR32" s="77">
        <f t="shared" si="3"/>
        <v>684936</v>
      </c>
      <c r="AS32" s="77">
        <f t="shared" si="0"/>
        <v>684936</v>
      </c>
      <c r="AT32" s="17"/>
      <c r="AU32" s="17"/>
      <c r="AV32" s="17"/>
      <c r="AW32" s="17"/>
      <c r="AX32" s="17"/>
      <c r="AY32" s="17"/>
      <c r="AZ32" s="77">
        <f t="shared" si="4"/>
        <v>0</v>
      </c>
      <c r="BA32" s="17">
        <f t="shared" si="1"/>
        <v>684936</v>
      </c>
    </row>
    <row r="33" spans="1:53" s="18" customFormat="1" ht="15.75" customHeight="1">
      <c r="A33" s="76">
        <v>30</v>
      </c>
      <c r="B33" s="17" t="s">
        <v>26</v>
      </c>
      <c r="C33" s="17"/>
      <c r="D33" s="17"/>
      <c r="E33" s="17"/>
      <c r="F33" s="17"/>
      <c r="G33" s="17"/>
      <c r="H33" s="17"/>
      <c r="I33" s="17"/>
      <c r="J33" s="17">
        <f t="shared" si="2"/>
        <v>0</v>
      </c>
      <c r="K33" s="17"/>
      <c r="L33" s="17">
        <v>18000</v>
      </c>
      <c r="M33" s="17"/>
      <c r="N33" s="17"/>
      <c r="O33" s="17"/>
      <c r="P33" s="17"/>
      <c r="Q33" s="17"/>
      <c r="R33" s="17"/>
      <c r="S33" s="17"/>
      <c r="T33" s="17">
        <v>170000</v>
      </c>
      <c r="U33" s="17"/>
      <c r="V33" s="17">
        <v>738000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>
        <v>9856</v>
      </c>
      <c r="AM33" s="17"/>
      <c r="AN33" s="17">
        <v>6000</v>
      </c>
      <c r="AO33" s="17"/>
      <c r="AP33" s="17"/>
      <c r="AQ33" s="17">
        <v>210000</v>
      </c>
      <c r="AR33" s="77">
        <f t="shared" si="3"/>
        <v>1151856</v>
      </c>
      <c r="AS33" s="77">
        <f t="shared" si="0"/>
        <v>1151856</v>
      </c>
      <c r="AT33" s="17"/>
      <c r="AU33" s="17"/>
      <c r="AV33" s="17"/>
      <c r="AW33" s="17"/>
      <c r="AX33" s="17"/>
      <c r="AY33" s="17"/>
      <c r="AZ33" s="77">
        <f t="shared" si="4"/>
        <v>0</v>
      </c>
      <c r="BA33" s="17">
        <f t="shared" si="1"/>
        <v>1151856</v>
      </c>
    </row>
    <row r="34" spans="1:53" s="18" customFormat="1" ht="15.75" customHeight="1">
      <c r="A34" s="76">
        <v>31</v>
      </c>
      <c r="B34" s="19" t="s">
        <v>30</v>
      </c>
      <c r="C34" s="19"/>
      <c r="D34" s="19"/>
      <c r="E34" s="19"/>
      <c r="F34" s="19"/>
      <c r="G34" s="19"/>
      <c r="H34" s="19"/>
      <c r="I34" s="19"/>
      <c r="J34" s="17">
        <f t="shared" si="2"/>
        <v>0</v>
      </c>
      <c r="K34" s="17"/>
      <c r="L34" s="17">
        <v>748650</v>
      </c>
      <c r="M34" s="17">
        <v>4097000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9">
        <v>2373810</v>
      </c>
      <c r="AF34" s="17">
        <v>1632716</v>
      </c>
      <c r="AG34" s="17">
        <v>215824</v>
      </c>
      <c r="AH34" s="17">
        <v>64979</v>
      </c>
      <c r="AI34" s="17">
        <v>11846</v>
      </c>
      <c r="AJ34" s="17">
        <v>99664</v>
      </c>
      <c r="AK34" s="17"/>
      <c r="AL34" s="17">
        <v>99984</v>
      </c>
      <c r="AM34" s="17">
        <v>28708</v>
      </c>
      <c r="AN34" s="17">
        <v>59993</v>
      </c>
      <c r="AO34" s="17">
        <v>238236</v>
      </c>
      <c r="AP34" s="17">
        <v>5218294</v>
      </c>
      <c r="AQ34" s="17">
        <v>80324917</v>
      </c>
      <c r="AR34" s="77">
        <f t="shared" si="3"/>
        <v>95214621</v>
      </c>
      <c r="AS34" s="77">
        <f t="shared" si="0"/>
        <v>95214621</v>
      </c>
      <c r="AT34" s="17"/>
      <c r="AU34" s="17"/>
      <c r="AV34" s="17"/>
      <c r="AW34" s="17"/>
      <c r="AX34" s="17"/>
      <c r="AY34" s="17"/>
      <c r="AZ34" s="77">
        <f t="shared" si="4"/>
        <v>0</v>
      </c>
      <c r="BA34" s="17">
        <f t="shared" si="1"/>
        <v>95214621</v>
      </c>
    </row>
    <row r="35" spans="1:53" s="18" customFormat="1" ht="15.75" customHeight="1">
      <c r="A35" s="76">
        <v>32</v>
      </c>
      <c r="B35" s="19" t="s">
        <v>121</v>
      </c>
      <c r="C35" s="19"/>
      <c r="D35" s="19"/>
      <c r="E35" s="19"/>
      <c r="F35" s="19"/>
      <c r="G35" s="19"/>
      <c r="H35" s="19"/>
      <c r="I35" s="19"/>
      <c r="J35" s="17">
        <f t="shared" si="2"/>
        <v>0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9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>
        <v>5000000</v>
      </c>
      <c r="AR35" s="77">
        <f t="shared" si="3"/>
        <v>5000000</v>
      </c>
      <c r="AS35" s="77">
        <f t="shared" si="0"/>
        <v>5000000</v>
      </c>
      <c r="AT35" s="17"/>
      <c r="AU35" s="17"/>
      <c r="AV35" s="17"/>
      <c r="AW35" s="17"/>
      <c r="AX35" s="17"/>
      <c r="AY35" s="17">
        <v>9906194</v>
      </c>
      <c r="AZ35" s="77">
        <f t="shared" si="4"/>
        <v>9906194</v>
      </c>
      <c r="BA35" s="17">
        <f t="shared" si="1"/>
        <v>14906194</v>
      </c>
    </row>
    <row r="36" spans="1:53" s="18" customFormat="1" ht="15.75" customHeight="1">
      <c r="A36" s="76">
        <v>33</v>
      </c>
      <c r="B36" s="19" t="s">
        <v>122</v>
      </c>
      <c r="C36" s="19"/>
      <c r="D36" s="19"/>
      <c r="E36" s="19"/>
      <c r="F36" s="19"/>
      <c r="G36" s="19"/>
      <c r="H36" s="19"/>
      <c r="I36" s="19"/>
      <c r="J36" s="17">
        <f t="shared" si="2"/>
        <v>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9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>
        <v>4483000</v>
      </c>
      <c r="AR36" s="77">
        <f t="shared" si="3"/>
        <v>4483000</v>
      </c>
      <c r="AS36" s="77">
        <f t="shared" si="0"/>
        <v>4483000</v>
      </c>
      <c r="AT36" s="17"/>
      <c r="AU36" s="17"/>
      <c r="AV36" s="17"/>
      <c r="AW36" s="17"/>
      <c r="AX36" s="17"/>
      <c r="AY36" s="17"/>
      <c r="AZ36" s="77">
        <f t="shared" si="4"/>
        <v>0</v>
      </c>
      <c r="BA36" s="17">
        <f t="shared" si="1"/>
        <v>4483000</v>
      </c>
    </row>
    <row r="37" spans="1:53" s="18" customFormat="1" ht="15.75" customHeight="1">
      <c r="A37" s="76">
        <v>34</v>
      </c>
      <c r="B37" s="19" t="s">
        <v>42</v>
      </c>
      <c r="C37" s="19"/>
      <c r="D37" s="17"/>
      <c r="E37" s="17">
        <v>4997898</v>
      </c>
      <c r="F37" s="17"/>
      <c r="G37" s="17"/>
      <c r="H37" s="17"/>
      <c r="I37" s="17"/>
      <c r="J37" s="17">
        <f t="shared" si="2"/>
        <v>4997898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9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77">
        <f t="shared" si="3"/>
        <v>0</v>
      </c>
      <c r="AS37" s="77">
        <f t="shared" si="0"/>
        <v>4997898</v>
      </c>
      <c r="AT37" s="17"/>
      <c r="AU37" s="17"/>
      <c r="AV37" s="17"/>
      <c r="AW37" s="17"/>
      <c r="AX37" s="17"/>
      <c r="AY37" s="17"/>
      <c r="AZ37" s="77">
        <f t="shared" si="4"/>
        <v>0</v>
      </c>
      <c r="BA37" s="17">
        <f t="shared" si="1"/>
        <v>4997898</v>
      </c>
    </row>
    <row r="38" spans="1:53" s="18" customFormat="1" ht="15.75" customHeight="1">
      <c r="A38" s="76">
        <v>35</v>
      </c>
      <c r="B38" s="19" t="s">
        <v>82</v>
      </c>
      <c r="C38" s="19"/>
      <c r="D38" s="17"/>
      <c r="E38" s="17"/>
      <c r="F38" s="17"/>
      <c r="G38" s="17"/>
      <c r="H38" s="17"/>
      <c r="I38" s="17"/>
      <c r="J38" s="17">
        <f t="shared" si="2"/>
        <v>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9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>
        <v>12308300</v>
      </c>
      <c r="AR38" s="77">
        <f t="shared" si="3"/>
        <v>12308300</v>
      </c>
      <c r="AS38" s="77">
        <f t="shared" si="0"/>
        <v>12308300</v>
      </c>
      <c r="AT38" s="17"/>
      <c r="AU38" s="17"/>
      <c r="AV38" s="17"/>
      <c r="AW38" s="17"/>
      <c r="AX38" s="17"/>
      <c r="AY38" s="17"/>
      <c r="AZ38" s="77">
        <f t="shared" si="4"/>
        <v>0</v>
      </c>
      <c r="BA38" s="17">
        <f t="shared" si="1"/>
        <v>12308300</v>
      </c>
    </row>
    <row r="39" spans="1:53" s="18" customFormat="1" ht="15.75" customHeight="1">
      <c r="A39" s="76">
        <v>36</v>
      </c>
      <c r="B39" s="19" t="s">
        <v>45</v>
      </c>
      <c r="C39" s="19"/>
      <c r="D39" s="17"/>
      <c r="E39" s="17"/>
      <c r="F39" s="17">
        <v>9731295</v>
      </c>
      <c r="G39" s="17"/>
      <c r="H39" s="17"/>
      <c r="I39" s="17"/>
      <c r="J39" s="17">
        <f t="shared" si="2"/>
        <v>9731295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9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>
        <v>60572000</v>
      </c>
      <c r="AR39" s="77">
        <f t="shared" si="3"/>
        <v>60572000</v>
      </c>
      <c r="AS39" s="77">
        <f t="shared" si="0"/>
        <v>70303295</v>
      </c>
      <c r="AT39" s="17">
        <v>10000000</v>
      </c>
      <c r="AU39" s="17"/>
      <c r="AV39" s="17"/>
      <c r="AW39" s="17"/>
      <c r="AX39" s="17"/>
      <c r="AY39" s="17"/>
      <c r="AZ39" s="77">
        <f t="shared" si="4"/>
        <v>10000000</v>
      </c>
      <c r="BA39" s="17">
        <f t="shared" si="1"/>
        <v>80303295</v>
      </c>
    </row>
    <row r="40" spans="1:53" s="18" customFormat="1" ht="15.75" customHeight="1">
      <c r="A40" s="76">
        <v>37</v>
      </c>
      <c r="B40" s="19" t="s">
        <v>40</v>
      </c>
      <c r="C40" s="19"/>
      <c r="D40" s="17">
        <v>11581000</v>
      </c>
      <c r="E40" s="17"/>
      <c r="F40" s="17"/>
      <c r="G40" s="17"/>
      <c r="H40" s="17"/>
      <c r="I40" s="17">
        <v>39069000</v>
      </c>
      <c r="J40" s="17">
        <f t="shared" si="2"/>
        <v>50650000</v>
      </c>
      <c r="K40" s="17"/>
      <c r="L40" s="17"/>
      <c r="M40" s="17"/>
      <c r="N40" s="17"/>
      <c r="O40" s="17"/>
      <c r="P40" s="17"/>
      <c r="Q40" s="17">
        <v>27365000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>
        <v>102000000</v>
      </c>
      <c r="AC40" s="17"/>
      <c r="AD40" s="17"/>
      <c r="AE40" s="19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77">
        <f t="shared" si="3"/>
        <v>129365000</v>
      </c>
      <c r="AS40" s="77">
        <f t="shared" si="0"/>
        <v>180015000</v>
      </c>
      <c r="AT40" s="17">
        <v>3203000</v>
      </c>
      <c r="AU40" s="17"/>
      <c r="AV40" s="17"/>
      <c r="AW40" s="17"/>
      <c r="AX40" s="17"/>
      <c r="AY40" s="17"/>
      <c r="AZ40" s="77">
        <f t="shared" si="4"/>
        <v>3203000</v>
      </c>
      <c r="BA40" s="17">
        <f t="shared" si="1"/>
        <v>183218000</v>
      </c>
    </row>
    <row r="41" spans="1:53" s="18" customFormat="1" ht="15.75" customHeight="1">
      <c r="A41" s="76">
        <v>38</v>
      </c>
      <c r="B41" s="19" t="s">
        <v>68</v>
      </c>
      <c r="C41" s="19"/>
      <c r="D41" s="17"/>
      <c r="E41" s="17"/>
      <c r="F41" s="17"/>
      <c r="G41" s="17"/>
      <c r="H41" s="17"/>
      <c r="I41" s="17"/>
      <c r="J41" s="17">
        <f t="shared" si="2"/>
        <v>0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9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>
        <v>15400000</v>
      </c>
      <c r="AR41" s="77">
        <f t="shared" si="3"/>
        <v>15400000</v>
      </c>
      <c r="AS41" s="77">
        <f t="shared" si="0"/>
        <v>15400000</v>
      </c>
      <c r="AT41" s="17"/>
      <c r="AU41" s="17"/>
      <c r="AV41" s="17"/>
      <c r="AW41" s="17"/>
      <c r="AX41" s="17"/>
      <c r="AY41" s="17"/>
      <c r="AZ41" s="77">
        <f t="shared" si="4"/>
        <v>0</v>
      </c>
      <c r="BA41" s="17">
        <f t="shared" si="1"/>
        <v>15400000</v>
      </c>
    </row>
    <row r="42" spans="1:53" s="18" customFormat="1" ht="15.75" customHeight="1">
      <c r="A42" s="76">
        <v>39</v>
      </c>
      <c r="B42" s="19" t="s">
        <v>67</v>
      </c>
      <c r="C42" s="19"/>
      <c r="D42" s="17"/>
      <c r="E42" s="17"/>
      <c r="F42" s="17"/>
      <c r="G42" s="17"/>
      <c r="H42" s="17"/>
      <c r="I42" s="17"/>
      <c r="J42" s="17">
        <f t="shared" si="2"/>
        <v>0</v>
      </c>
      <c r="K42" s="17"/>
      <c r="L42" s="17"/>
      <c r="M42" s="17"/>
      <c r="N42" s="17"/>
      <c r="O42" s="17">
        <v>20564000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>
        <v>110353000</v>
      </c>
      <c r="AD42" s="17">
        <v>17600000</v>
      </c>
      <c r="AE42" s="19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77">
        <f t="shared" si="3"/>
        <v>148517000</v>
      </c>
      <c r="AS42" s="77">
        <f t="shared" si="0"/>
        <v>148517000</v>
      </c>
      <c r="AT42" s="17"/>
      <c r="AU42" s="17"/>
      <c r="AV42" s="17"/>
      <c r="AW42" s="17"/>
      <c r="AX42" s="17"/>
      <c r="AY42" s="17"/>
      <c r="AZ42" s="77">
        <f t="shared" si="4"/>
        <v>0</v>
      </c>
      <c r="BA42" s="17">
        <f t="shared" si="1"/>
        <v>148517000</v>
      </c>
    </row>
    <row r="43" spans="1:53" s="18" customFormat="1" ht="15.75" customHeight="1">
      <c r="A43" s="76">
        <v>40</v>
      </c>
      <c r="B43" s="19" t="s">
        <v>69</v>
      </c>
      <c r="C43" s="19"/>
      <c r="D43" s="17"/>
      <c r="E43" s="17"/>
      <c r="F43" s="17"/>
      <c r="G43" s="17"/>
      <c r="H43" s="17"/>
      <c r="I43" s="17"/>
      <c r="J43" s="17">
        <f t="shared" si="2"/>
        <v>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9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>
        <v>249814</v>
      </c>
      <c r="AR43" s="77">
        <f t="shared" si="3"/>
        <v>249814</v>
      </c>
      <c r="AS43" s="77">
        <f t="shared" si="0"/>
        <v>249814</v>
      </c>
      <c r="AT43" s="17"/>
      <c r="AU43" s="17"/>
      <c r="AV43" s="17"/>
      <c r="AW43" s="17"/>
      <c r="AX43" s="17"/>
      <c r="AY43" s="17"/>
      <c r="AZ43" s="77">
        <f t="shared" si="4"/>
        <v>0</v>
      </c>
      <c r="BA43" s="17">
        <f t="shared" si="1"/>
        <v>249814</v>
      </c>
    </row>
    <row r="44" spans="1:53" s="18" customFormat="1" ht="15.75" customHeight="1">
      <c r="A44" s="76">
        <v>41</v>
      </c>
      <c r="B44" s="19" t="s">
        <v>81</v>
      </c>
      <c r="C44" s="19">
        <v>2700000</v>
      </c>
      <c r="D44" s="17"/>
      <c r="E44" s="17"/>
      <c r="F44" s="17"/>
      <c r="G44" s="17">
        <v>2503000</v>
      </c>
      <c r="H44" s="17"/>
      <c r="I44" s="17">
        <v>81588000</v>
      </c>
      <c r="J44" s="17">
        <f t="shared" si="2"/>
        <v>86791000</v>
      </c>
      <c r="K44" s="17"/>
      <c r="L44" s="17"/>
      <c r="M44" s="17"/>
      <c r="N44" s="17"/>
      <c r="O44" s="17">
        <v>131377000</v>
      </c>
      <c r="P44" s="17">
        <v>31399000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9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>
        <v>5579000</v>
      </c>
      <c r="AR44" s="77">
        <f t="shared" si="3"/>
        <v>168355000</v>
      </c>
      <c r="AS44" s="77">
        <f t="shared" si="0"/>
        <v>255146000</v>
      </c>
      <c r="AT44" s="17"/>
      <c r="AU44" s="17"/>
      <c r="AV44" s="17">
        <v>25879000</v>
      </c>
      <c r="AW44" s="17"/>
      <c r="AX44" s="17">
        <v>5706000</v>
      </c>
      <c r="AY44" s="17"/>
      <c r="AZ44" s="77">
        <f t="shared" si="4"/>
        <v>31585000</v>
      </c>
      <c r="BA44" s="17">
        <f t="shared" si="1"/>
        <v>286731000</v>
      </c>
    </row>
    <row r="45" spans="1:53" s="18" customFormat="1" ht="15.75" customHeight="1">
      <c r="A45" s="76">
        <v>42</v>
      </c>
      <c r="B45" s="19" t="s">
        <v>41</v>
      </c>
      <c r="C45" s="19"/>
      <c r="D45" s="17"/>
      <c r="E45" s="17"/>
      <c r="F45" s="17"/>
      <c r="G45" s="17"/>
      <c r="H45" s="17"/>
      <c r="I45" s="17"/>
      <c r="J45" s="17">
        <f t="shared" si="2"/>
        <v>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>
        <v>812595500</v>
      </c>
      <c r="AA45" s="17">
        <v>19902000</v>
      </c>
      <c r="AB45" s="17"/>
      <c r="AC45" s="17"/>
      <c r="AD45" s="17"/>
      <c r="AE45" s="19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>
        <v>76252530</v>
      </c>
      <c r="AR45" s="77">
        <f t="shared" si="3"/>
        <v>908750030</v>
      </c>
      <c r="AS45" s="77">
        <f t="shared" si="0"/>
        <v>908750030</v>
      </c>
      <c r="AT45" s="17"/>
      <c r="AU45" s="17"/>
      <c r="AV45" s="17"/>
      <c r="AW45" s="17">
        <v>16047000</v>
      </c>
      <c r="AX45" s="17"/>
      <c r="AY45" s="17"/>
      <c r="AZ45" s="77">
        <f t="shared" si="4"/>
        <v>16047000</v>
      </c>
      <c r="BA45" s="17">
        <f t="shared" si="1"/>
        <v>924797030</v>
      </c>
    </row>
    <row r="46" spans="1:53" s="18" customFormat="1" ht="15.75" customHeight="1">
      <c r="A46" s="76">
        <v>43</v>
      </c>
      <c r="B46" s="19" t="s">
        <v>43</v>
      </c>
      <c r="C46" s="19"/>
      <c r="D46" s="17"/>
      <c r="E46" s="17"/>
      <c r="F46" s="17"/>
      <c r="G46" s="17"/>
      <c r="H46" s="17"/>
      <c r="I46" s="17"/>
      <c r="J46" s="17">
        <f t="shared" si="2"/>
        <v>0</v>
      </c>
      <c r="K46" s="17"/>
      <c r="L46" s="17"/>
      <c r="M46" s="17"/>
      <c r="N46" s="17">
        <v>164350000</v>
      </c>
      <c r="O46" s="17"/>
      <c r="P46" s="17">
        <v>26246600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9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>
        <v>491000</v>
      </c>
      <c r="AR46" s="77">
        <f t="shared" si="3"/>
        <v>191087600</v>
      </c>
      <c r="AS46" s="77">
        <f t="shared" si="0"/>
        <v>191087600</v>
      </c>
      <c r="AT46" s="17">
        <v>6810000</v>
      </c>
      <c r="AU46" s="17">
        <v>51577000</v>
      </c>
      <c r="AV46" s="17"/>
      <c r="AW46" s="17"/>
      <c r="AX46" s="17"/>
      <c r="AY46" s="17"/>
      <c r="AZ46" s="77">
        <f t="shared" si="4"/>
        <v>58387000</v>
      </c>
      <c r="BA46" s="17">
        <f t="shared" si="1"/>
        <v>249474600</v>
      </c>
    </row>
    <row r="47" spans="1:53" s="18" customFormat="1" ht="15.75" customHeight="1">
      <c r="A47" s="76">
        <v>44</v>
      </c>
      <c r="B47" s="19" t="s">
        <v>123</v>
      </c>
      <c r="C47" s="19"/>
      <c r="D47" s="17"/>
      <c r="E47" s="17"/>
      <c r="F47" s="17"/>
      <c r="G47" s="17"/>
      <c r="H47" s="17"/>
      <c r="I47" s="17"/>
      <c r="J47" s="17">
        <f t="shared" si="2"/>
        <v>0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9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>
        <v>380600</v>
      </c>
      <c r="AR47" s="77">
        <f t="shared" si="3"/>
        <v>380600</v>
      </c>
      <c r="AS47" s="77">
        <f t="shared" si="0"/>
        <v>380600</v>
      </c>
      <c r="AT47" s="17"/>
      <c r="AU47" s="17"/>
      <c r="AV47" s="17"/>
      <c r="AW47" s="17"/>
      <c r="AX47" s="17"/>
      <c r="AY47" s="17"/>
      <c r="AZ47" s="77">
        <f t="shared" si="4"/>
        <v>0</v>
      </c>
      <c r="BA47" s="17">
        <f t="shared" si="1"/>
        <v>380600</v>
      </c>
    </row>
    <row r="48" spans="1:53" s="18" customFormat="1" ht="15.75" customHeight="1">
      <c r="A48" s="76">
        <v>45</v>
      </c>
      <c r="B48" s="19" t="s">
        <v>124</v>
      </c>
      <c r="C48" s="19"/>
      <c r="D48" s="17"/>
      <c r="E48" s="17"/>
      <c r="F48" s="17"/>
      <c r="G48" s="17"/>
      <c r="H48" s="17"/>
      <c r="I48" s="17"/>
      <c r="J48" s="17">
        <f t="shared" si="2"/>
        <v>0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9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>
        <v>54180</v>
      </c>
      <c r="AR48" s="77">
        <f t="shared" si="3"/>
        <v>54180</v>
      </c>
      <c r="AS48" s="77">
        <f t="shared" si="0"/>
        <v>54180</v>
      </c>
      <c r="AT48" s="17"/>
      <c r="AU48" s="17"/>
      <c r="AV48" s="17"/>
      <c r="AW48" s="17"/>
      <c r="AX48" s="17"/>
      <c r="AY48" s="17"/>
      <c r="AZ48" s="77">
        <f t="shared" si="4"/>
        <v>0</v>
      </c>
      <c r="BA48" s="17">
        <f t="shared" si="1"/>
        <v>54180</v>
      </c>
    </row>
    <row r="49" spans="1:53" s="20" customFormat="1" ht="15.75" customHeight="1">
      <c r="A49" s="88" t="s">
        <v>31</v>
      </c>
      <c r="B49" s="88"/>
      <c r="C49" s="78">
        <f>SUM(C4:C48)</f>
        <v>2700000</v>
      </c>
      <c r="D49" s="78">
        <f aca="true" t="shared" si="5" ref="D49:BA49">SUM(D4:D48)</f>
        <v>11581000</v>
      </c>
      <c r="E49" s="78">
        <f t="shared" si="5"/>
        <v>4997898</v>
      </c>
      <c r="F49" s="78">
        <f t="shared" si="5"/>
        <v>9731295</v>
      </c>
      <c r="G49" s="78">
        <f t="shared" si="5"/>
        <v>2503000</v>
      </c>
      <c r="H49" s="78">
        <f t="shared" si="5"/>
        <v>766000</v>
      </c>
      <c r="I49" s="78">
        <f t="shared" si="5"/>
        <v>120657000</v>
      </c>
      <c r="J49" s="78">
        <f t="shared" si="5"/>
        <v>152936193</v>
      </c>
      <c r="K49" s="78">
        <f t="shared" si="5"/>
        <v>26084625</v>
      </c>
      <c r="L49" s="78">
        <f t="shared" si="5"/>
        <v>2975989</v>
      </c>
      <c r="M49" s="78">
        <f t="shared" si="5"/>
        <v>4097000</v>
      </c>
      <c r="N49" s="78">
        <f t="shared" si="5"/>
        <v>164350000</v>
      </c>
      <c r="O49" s="78">
        <f t="shared" si="5"/>
        <v>156441000</v>
      </c>
      <c r="P49" s="78">
        <f t="shared" si="5"/>
        <v>119613600</v>
      </c>
      <c r="Q49" s="78">
        <f t="shared" si="5"/>
        <v>27365000</v>
      </c>
      <c r="R49" s="78">
        <f t="shared" si="5"/>
        <v>200000</v>
      </c>
      <c r="S49" s="78">
        <f t="shared" si="5"/>
        <v>470000</v>
      </c>
      <c r="T49" s="78">
        <f t="shared" si="5"/>
        <v>3236000</v>
      </c>
      <c r="U49" s="78">
        <f t="shared" si="5"/>
        <v>346600</v>
      </c>
      <c r="V49" s="78">
        <f t="shared" si="5"/>
        <v>963100</v>
      </c>
      <c r="W49" s="78">
        <f t="shared" si="5"/>
        <v>12967861</v>
      </c>
      <c r="X49" s="78">
        <f t="shared" si="5"/>
        <v>18210000</v>
      </c>
      <c r="Y49" s="78">
        <f t="shared" si="5"/>
        <v>22800</v>
      </c>
      <c r="Z49" s="78">
        <f t="shared" si="5"/>
        <v>812595500</v>
      </c>
      <c r="AA49" s="78">
        <f t="shared" si="5"/>
        <v>19902000</v>
      </c>
      <c r="AB49" s="78">
        <f t="shared" si="5"/>
        <v>106279000</v>
      </c>
      <c r="AC49" s="78">
        <f t="shared" si="5"/>
        <v>110353000</v>
      </c>
      <c r="AD49" s="78">
        <f t="shared" si="5"/>
        <v>17600000</v>
      </c>
      <c r="AE49" s="78">
        <f t="shared" si="5"/>
        <v>12627059</v>
      </c>
      <c r="AF49" s="78">
        <f t="shared" si="5"/>
        <v>7777639</v>
      </c>
      <c r="AG49" s="78">
        <f t="shared" si="5"/>
        <v>696076</v>
      </c>
      <c r="AH49" s="78">
        <f t="shared" si="5"/>
        <v>128400</v>
      </c>
      <c r="AI49" s="78">
        <f t="shared" si="5"/>
        <v>20612</v>
      </c>
      <c r="AJ49" s="78">
        <f t="shared" si="5"/>
        <v>214178</v>
      </c>
      <c r="AK49" s="78">
        <f t="shared" si="5"/>
        <v>19978</v>
      </c>
      <c r="AL49" s="78">
        <f t="shared" si="5"/>
        <v>432600</v>
      </c>
      <c r="AM49" s="78">
        <f t="shared" si="5"/>
        <v>145804</v>
      </c>
      <c r="AN49" s="78">
        <f t="shared" si="5"/>
        <v>232724</v>
      </c>
      <c r="AO49" s="78">
        <f t="shared" si="5"/>
        <v>238236</v>
      </c>
      <c r="AP49" s="78">
        <f t="shared" si="5"/>
        <v>5218294</v>
      </c>
      <c r="AQ49" s="78">
        <f t="shared" si="5"/>
        <v>457437833</v>
      </c>
      <c r="AR49" s="78">
        <f t="shared" si="5"/>
        <v>2089262508</v>
      </c>
      <c r="AS49" s="78">
        <f t="shared" si="5"/>
        <v>2242198701</v>
      </c>
      <c r="AT49" s="78">
        <f t="shared" si="5"/>
        <v>22551000</v>
      </c>
      <c r="AU49" s="78">
        <f t="shared" si="5"/>
        <v>51577000</v>
      </c>
      <c r="AV49" s="78">
        <f t="shared" si="5"/>
        <v>25879000</v>
      </c>
      <c r="AW49" s="78">
        <f t="shared" si="5"/>
        <v>16047000</v>
      </c>
      <c r="AX49" s="78">
        <f t="shared" si="5"/>
        <v>5706000</v>
      </c>
      <c r="AY49" s="78">
        <f t="shared" si="5"/>
        <v>9906194</v>
      </c>
      <c r="AZ49" s="78">
        <f t="shared" si="5"/>
        <v>131666194</v>
      </c>
      <c r="BA49" s="78">
        <f t="shared" si="5"/>
        <v>2373864895</v>
      </c>
    </row>
    <row r="50" s="18" customFormat="1" ht="18.75" customHeight="1"/>
    <row r="51" s="18" customFormat="1" ht="14.25"/>
    <row r="52" s="18" customFormat="1" ht="14.25"/>
    <row r="53" s="18" customFormat="1" ht="14.25"/>
    <row r="54" s="18" customFormat="1" ht="14.25"/>
    <row r="55" s="18" customFormat="1" ht="14.25"/>
    <row r="56" s="18" customFormat="1" ht="14.25"/>
    <row r="57" s="18" customFormat="1" ht="14.25"/>
    <row r="58" s="18" customFormat="1" ht="14.25"/>
    <row r="59" s="18" customFormat="1" ht="14.25"/>
    <row r="60" s="18" customFormat="1" ht="14.25"/>
    <row r="61" s="18" customFormat="1" ht="14.25"/>
    <row r="62" s="18" customFormat="1" ht="14.25"/>
    <row r="63" s="18" customFormat="1" ht="14.25"/>
    <row r="64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  <row r="71" s="18" customFormat="1" ht="14.25"/>
    <row r="72" s="18" customFormat="1" ht="14.25"/>
    <row r="73" s="18" customFormat="1" ht="14.25"/>
    <row r="74" s="18" customFormat="1" ht="14.25"/>
    <row r="75" s="18" customFormat="1" ht="14.25"/>
    <row r="76" s="18" customFormat="1" ht="14.25"/>
    <row r="77" s="18" customFormat="1" ht="14.25"/>
    <row r="78" s="18" customFormat="1" ht="14.25"/>
    <row r="79" s="18" customFormat="1" ht="14.25"/>
    <row r="80" s="18" customFormat="1" ht="14.25"/>
    <row r="81" s="18" customFormat="1" ht="14.25"/>
    <row r="82" s="18" customFormat="1" ht="14.25"/>
    <row r="83" s="18" customFormat="1" ht="14.25"/>
    <row r="84" s="18" customFormat="1" ht="14.25"/>
    <row r="85" s="18" customFormat="1" ht="14.25"/>
    <row r="86" s="18" customFormat="1" ht="14.25"/>
    <row r="87" s="18" customFormat="1" ht="14.25"/>
    <row r="88" s="18" customFormat="1" ht="14.25"/>
    <row r="89" s="18" customFormat="1" ht="14.25"/>
    <row r="90" s="18" customFormat="1" ht="14.25"/>
    <row r="91" s="18" customFormat="1" ht="14.25"/>
    <row r="92" s="18" customFormat="1" ht="14.25"/>
    <row r="93" s="18" customFormat="1" ht="14.25"/>
    <row r="94" s="18" customFormat="1" ht="14.25"/>
    <row r="95" s="18" customFormat="1" ht="14.25"/>
    <row r="96" s="18" customFormat="1" ht="14.25"/>
    <row r="97" s="18" customFormat="1" ht="14.25"/>
    <row r="98" s="18" customFormat="1" ht="14.25"/>
    <row r="99" s="18" customFormat="1" ht="14.25"/>
    <row r="100" s="18" customFormat="1" ht="14.25"/>
    <row r="101" s="18" customFormat="1" ht="14.25"/>
    <row r="102" s="18" customFormat="1" ht="14.25"/>
    <row r="103" s="18" customFormat="1" ht="14.25"/>
    <row r="104" s="18" customFormat="1" ht="14.25"/>
    <row r="105" s="18" customFormat="1" ht="14.25"/>
    <row r="106" s="18" customFormat="1" ht="14.25"/>
    <row r="107" s="18" customFormat="1" ht="14.25"/>
    <row r="108" s="18" customFormat="1" ht="14.25"/>
    <row r="109" s="18" customFormat="1" ht="14.25"/>
    <row r="110" s="18" customFormat="1" ht="14.25"/>
    <row r="111" s="18" customFormat="1" ht="14.25"/>
    <row r="112" s="18" customFormat="1" ht="14.25"/>
    <row r="113" s="18" customFormat="1" ht="14.25"/>
    <row r="114" s="18" customFormat="1" ht="14.25"/>
    <row r="115" s="18" customFormat="1" ht="14.25"/>
    <row r="116" s="18" customFormat="1" ht="14.25"/>
    <row r="117" s="18" customFormat="1" ht="14.25"/>
    <row r="118" s="18" customFormat="1" ht="14.25"/>
    <row r="119" s="18" customFormat="1" ht="14.25"/>
    <row r="120" s="18" customFormat="1" ht="14.25"/>
    <row r="121" s="18" customFormat="1" ht="14.25"/>
    <row r="122" s="18" customFormat="1" ht="14.25"/>
    <row r="123" s="18" customFormat="1" ht="14.25"/>
    <row r="124" s="18" customFormat="1" ht="14.25"/>
    <row r="125" s="18" customFormat="1" ht="14.25"/>
    <row r="126" s="18" customFormat="1" ht="14.25"/>
    <row r="127" s="18" customFormat="1" ht="14.25"/>
    <row r="128" s="18" customFormat="1" ht="14.25"/>
    <row r="129" s="18" customFormat="1" ht="14.25"/>
    <row r="130" s="18" customFormat="1" ht="14.25"/>
    <row r="131" s="18" customFormat="1" ht="14.25"/>
    <row r="132" s="18" customFormat="1" ht="14.25"/>
    <row r="133" s="18" customFormat="1" ht="14.25"/>
    <row r="134" s="18" customFormat="1" ht="14.25"/>
    <row r="135" s="18" customFormat="1" ht="14.25"/>
    <row r="136" s="18" customFormat="1" ht="14.25"/>
    <row r="137" s="18" customFormat="1" ht="14.25"/>
    <row r="138" s="18" customFormat="1" ht="14.25"/>
    <row r="139" s="18" customFormat="1" ht="14.25"/>
    <row r="140" s="18" customFormat="1" ht="14.25"/>
    <row r="141" s="18" customFormat="1" ht="14.25"/>
    <row r="142" s="18" customFormat="1" ht="14.25"/>
    <row r="143" s="18" customFormat="1" ht="14.25"/>
    <row r="144" s="18" customFormat="1" ht="14.25"/>
    <row r="145" s="18" customFormat="1" ht="14.25"/>
    <row r="146" s="18" customFormat="1" ht="14.25"/>
    <row r="147" s="18" customFormat="1" ht="14.25"/>
    <row r="148" s="18" customFormat="1" ht="14.25"/>
    <row r="149" s="18" customFormat="1" ht="14.25"/>
    <row r="150" s="18" customFormat="1" ht="14.25"/>
    <row r="151" s="18" customFormat="1" ht="14.25"/>
    <row r="152" s="18" customFormat="1" ht="14.25"/>
  </sheetData>
  <sheetProtection/>
  <mergeCells count="14">
    <mergeCell ref="AX1:AZ1"/>
    <mergeCell ref="A49:B49"/>
    <mergeCell ref="B1:F1"/>
    <mergeCell ref="G1:J1"/>
    <mergeCell ref="BA1:BA2"/>
    <mergeCell ref="K1:P1"/>
    <mergeCell ref="Q1:T1"/>
    <mergeCell ref="U1:X1"/>
    <mergeCell ref="Y1:AB1"/>
    <mergeCell ref="AC1:AF1"/>
    <mergeCell ref="AG1:AJ1"/>
    <mergeCell ref="AK1:AO1"/>
    <mergeCell ref="AP1:AS1"/>
    <mergeCell ref="AT1:AW1"/>
  </mergeCells>
  <printOptions horizontalCentered="1"/>
  <pageMargins left="0.5" right="0.5" top="0.6" bottom="0.25" header="0" footer="0"/>
  <pageSetup horizontalDpi="600" verticalDpi="600" orientation="portrait" pageOrder="overThenDown" paperSize="9" scale="83" r:id="rId1"/>
  <headerFooter alignWithMargins="0">
    <oddHeader>&amp;R&amp;"Arial,Bold"&amp;12 &amp;"Arial,Regular"2005-06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6.50390625" style="2" customWidth="1"/>
    <col min="2" max="2" width="21.00390625" style="2" customWidth="1"/>
    <col min="3" max="3" width="15.50390625" style="2" customWidth="1"/>
    <col min="4" max="4" width="34.375" style="2" customWidth="1"/>
    <col min="5" max="5" width="13.00390625" style="6" customWidth="1"/>
    <col min="6" max="16384" width="9.00390625" style="2" customWidth="1"/>
  </cols>
  <sheetData>
    <row r="1" spans="1:5" ht="20.25">
      <c r="A1" s="90" t="s">
        <v>76</v>
      </c>
      <c r="B1" s="90"/>
      <c r="C1" s="90"/>
      <c r="D1" s="90"/>
      <c r="E1" s="90"/>
    </row>
    <row r="2" spans="1:5" ht="138.75" customHeight="1">
      <c r="A2" s="91" t="s">
        <v>70</v>
      </c>
      <c r="B2" s="91"/>
      <c r="C2" s="91"/>
      <c r="D2" s="91"/>
      <c r="E2" s="91"/>
    </row>
    <row r="3" spans="1:5" ht="15.75" customHeight="1">
      <c r="A3" s="92" t="s">
        <v>38</v>
      </c>
      <c r="B3" s="92"/>
      <c r="C3" s="92"/>
      <c r="D3" s="92"/>
      <c r="E3" s="92"/>
    </row>
    <row r="4" spans="1:5" s="7" customFormat="1" ht="38.25" customHeight="1">
      <c r="A4" s="28" t="s">
        <v>27</v>
      </c>
      <c r="B4" s="28" t="s">
        <v>71</v>
      </c>
      <c r="C4" s="28" t="s">
        <v>36</v>
      </c>
      <c r="D4" s="28" t="s">
        <v>37</v>
      </c>
      <c r="E4" s="28" t="s">
        <v>216</v>
      </c>
    </row>
    <row r="5" spans="1:5" ht="15" customHeight="1">
      <c r="A5" s="79">
        <v>1</v>
      </c>
      <c r="B5" s="79">
        <v>2</v>
      </c>
      <c r="C5" s="79">
        <v>3</v>
      </c>
      <c r="D5" s="79">
        <v>4</v>
      </c>
      <c r="E5" s="79">
        <v>5</v>
      </c>
    </row>
    <row r="6" spans="1:5" ht="18" customHeight="1">
      <c r="A6" s="89" t="s">
        <v>46</v>
      </c>
      <c r="B6" s="89"/>
      <c r="C6" s="89"/>
      <c r="D6" s="89"/>
      <c r="E6" s="89"/>
    </row>
    <row r="7" spans="1:5" ht="35.25" customHeight="1">
      <c r="A7" s="93">
        <v>1</v>
      </c>
      <c r="B7" s="94" t="s">
        <v>51</v>
      </c>
      <c r="C7" s="32">
        <v>81133000</v>
      </c>
      <c r="D7" s="33" t="s">
        <v>131</v>
      </c>
      <c r="E7" s="95">
        <f>SUM(C7:C8)</f>
        <v>81588000</v>
      </c>
    </row>
    <row r="8" spans="1:5" ht="31.5" customHeight="1">
      <c r="A8" s="93"/>
      <c r="B8" s="94"/>
      <c r="C8" s="32">
        <v>455000</v>
      </c>
      <c r="D8" s="33" t="s">
        <v>132</v>
      </c>
      <c r="E8" s="95"/>
    </row>
    <row r="9" spans="1:5" ht="48.75" customHeight="1">
      <c r="A9" s="32">
        <v>2</v>
      </c>
      <c r="B9" s="33" t="s">
        <v>133</v>
      </c>
      <c r="C9" s="32">
        <v>39069000</v>
      </c>
      <c r="D9" s="34" t="s">
        <v>134</v>
      </c>
      <c r="E9" s="63">
        <f>SUM(C9)</f>
        <v>39069000</v>
      </c>
    </row>
    <row r="10" spans="1:5" ht="17.25" customHeight="1">
      <c r="A10" s="84" t="s">
        <v>31</v>
      </c>
      <c r="B10" s="84"/>
      <c r="C10" s="25">
        <f>SUM(C7:C9)</f>
        <v>120657000</v>
      </c>
      <c r="D10" s="25"/>
      <c r="E10" s="25">
        <f>SUM(E7:E9)</f>
        <v>120657000</v>
      </c>
    </row>
    <row r="11" spans="1:5" s="8" customFormat="1" ht="17.25">
      <c r="A11" s="26"/>
      <c r="B11" s="26"/>
      <c r="C11" s="27"/>
      <c r="D11" s="27"/>
      <c r="E11" s="26"/>
    </row>
    <row r="12" s="8" customFormat="1" ht="17.25"/>
    <row r="13" s="8" customFormat="1" ht="17.25"/>
    <row r="14" s="8" customFormat="1" ht="17.25"/>
    <row r="15" s="8" customFormat="1" ht="17.25"/>
    <row r="16" s="8" customFormat="1" ht="17.25"/>
  </sheetData>
  <sheetProtection/>
  <mergeCells count="8">
    <mergeCell ref="A10:B10"/>
    <mergeCell ref="A6:E6"/>
    <mergeCell ref="A1:E1"/>
    <mergeCell ref="A2:E2"/>
    <mergeCell ref="A3:E3"/>
    <mergeCell ref="A7:A8"/>
    <mergeCell ref="B7:B8"/>
    <mergeCell ref="E7:E8"/>
  </mergeCells>
  <printOptions horizontalCentered="1"/>
  <pageMargins left="0.75" right="0.75" top="1" bottom="0.25" header="0" footer="0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55"/>
  <sheetViews>
    <sheetView view="pageBreakPreview" zoomScaleNormal="75" zoomScaleSheetLayoutView="100" zoomScalePageLayoutView="0" workbookViewId="0" topLeftCell="A100">
      <selection activeCell="D117" sqref="D117"/>
    </sheetView>
  </sheetViews>
  <sheetFormatPr defaultColWidth="9.00390625" defaultRowHeight="14.25"/>
  <cols>
    <col min="1" max="1" width="6.50390625" style="2" customWidth="1"/>
    <col min="2" max="2" width="17.875" style="2" customWidth="1"/>
    <col min="3" max="3" width="14.875" style="2" customWidth="1"/>
    <col min="4" max="4" width="56.125" style="2" customWidth="1"/>
    <col min="5" max="5" width="14.625" style="61" customWidth="1"/>
    <col min="6" max="16384" width="9.00390625" style="2" customWidth="1"/>
  </cols>
  <sheetData>
    <row r="1" spans="1:5" ht="18">
      <c r="A1" s="103" t="s">
        <v>77</v>
      </c>
      <c r="B1" s="103"/>
      <c r="C1" s="103"/>
      <c r="D1" s="103"/>
      <c r="E1" s="103"/>
    </row>
    <row r="2" spans="1:5" ht="18">
      <c r="A2" s="104" t="s">
        <v>50</v>
      </c>
      <c r="B2" s="104"/>
      <c r="C2" s="104"/>
      <c r="D2" s="104"/>
      <c r="E2" s="104"/>
    </row>
    <row r="3" spans="1:5" ht="18" customHeight="1">
      <c r="A3" s="92" t="s">
        <v>38</v>
      </c>
      <c r="B3" s="92"/>
      <c r="C3" s="92"/>
      <c r="D3" s="92"/>
      <c r="E3" s="92"/>
    </row>
    <row r="4" spans="1:5" ht="35.25" customHeight="1">
      <c r="A4" s="39" t="s">
        <v>27</v>
      </c>
      <c r="B4" s="39" t="s">
        <v>78</v>
      </c>
      <c r="C4" s="39" t="s">
        <v>36</v>
      </c>
      <c r="D4" s="39" t="s">
        <v>37</v>
      </c>
      <c r="E4" s="53" t="s">
        <v>216</v>
      </c>
    </row>
    <row r="5" spans="1:5" ht="15">
      <c r="A5" s="40">
        <v>1</v>
      </c>
      <c r="B5" s="40">
        <v>2</v>
      </c>
      <c r="C5" s="40">
        <v>3</v>
      </c>
      <c r="D5" s="40">
        <v>4</v>
      </c>
      <c r="E5" s="54">
        <v>5</v>
      </c>
    </row>
    <row r="6" spans="1:5" s="5" customFormat="1" ht="14.25" customHeight="1">
      <c r="A6" s="97" t="s">
        <v>46</v>
      </c>
      <c r="B6" s="97"/>
      <c r="C6" s="41"/>
      <c r="D6" s="41"/>
      <c r="E6" s="55"/>
    </row>
    <row r="7" spans="1:5" s="4" customFormat="1" ht="44.25" customHeight="1">
      <c r="A7" s="42">
        <v>1</v>
      </c>
      <c r="B7" s="43" t="s">
        <v>121</v>
      </c>
      <c r="C7" s="44">
        <v>5000000</v>
      </c>
      <c r="D7" s="43" t="s">
        <v>135</v>
      </c>
      <c r="E7" s="56">
        <f>C7</f>
        <v>5000000</v>
      </c>
    </row>
    <row r="8" spans="1:5" s="4" customFormat="1" ht="26.25" customHeight="1">
      <c r="A8" s="99">
        <v>2</v>
      </c>
      <c r="B8" s="98" t="s">
        <v>136</v>
      </c>
      <c r="C8" s="44">
        <v>496000</v>
      </c>
      <c r="D8" s="43" t="s">
        <v>138</v>
      </c>
      <c r="E8" s="100">
        <f>SUM(C8:C13)</f>
        <v>4483000</v>
      </c>
    </row>
    <row r="9" spans="1:5" s="4" customFormat="1" ht="22.5" customHeight="1">
      <c r="A9" s="99"/>
      <c r="B9" s="98"/>
      <c r="C9" s="44">
        <v>2373000</v>
      </c>
      <c r="D9" s="43" t="s">
        <v>137</v>
      </c>
      <c r="E9" s="101"/>
    </row>
    <row r="10" spans="1:5" s="4" customFormat="1" ht="22.5" customHeight="1">
      <c r="A10" s="99"/>
      <c r="B10" s="98"/>
      <c r="C10" s="44">
        <v>262000</v>
      </c>
      <c r="D10" s="43" t="s">
        <v>139</v>
      </c>
      <c r="E10" s="101"/>
    </row>
    <row r="11" spans="1:5" s="4" customFormat="1" ht="22.5" customHeight="1">
      <c r="A11" s="99"/>
      <c r="B11" s="98"/>
      <c r="C11" s="44">
        <v>52000</v>
      </c>
      <c r="D11" s="43" t="s">
        <v>140</v>
      </c>
      <c r="E11" s="101"/>
    </row>
    <row r="12" spans="1:5" s="4" customFormat="1" ht="22.5" customHeight="1">
      <c r="A12" s="99"/>
      <c r="B12" s="98"/>
      <c r="C12" s="44">
        <v>100000</v>
      </c>
      <c r="D12" s="43" t="s">
        <v>141</v>
      </c>
      <c r="E12" s="101"/>
    </row>
    <row r="13" spans="1:5" s="4" customFormat="1" ht="24" customHeight="1">
      <c r="A13" s="99"/>
      <c r="B13" s="98"/>
      <c r="C13" s="44">
        <v>1200000</v>
      </c>
      <c r="D13" s="43" t="s">
        <v>142</v>
      </c>
      <c r="E13" s="102"/>
    </row>
    <row r="14" spans="1:5" s="4" customFormat="1" ht="22.5" customHeight="1">
      <c r="A14" s="42">
        <v>3</v>
      </c>
      <c r="B14" s="43" t="s">
        <v>102</v>
      </c>
      <c r="C14" s="44">
        <v>12308300</v>
      </c>
      <c r="D14" s="43" t="s">
        <v>143</v>
      </c>
      <c r="E14" s="56">
        <f>SUM(C14)</f>
        <v>12308300</v>
      </c>
    </row>
    <row r="15" spans="1:5" s="4" customFormat="1" ht="37.5" customHeight="1">
      <c r="A15" s="99">
        <v>4</v>
      </c>
      <c r="B15" s="98" t="s">
        <v>144</v>
      </c>
      <c r="C15" s="44">
        <v>47500000</v>
      </c>
      <c r="D15" s="43" t="s">
        <v>145</v>
      </c>
      <c r="E15" s="100">
        <f>SUM(C15:C16)</f>
        <v>60572000</v>
      </c>
    </row>
    <row r="16" spans="1:5" s="4" customFormat="1" ht="38.25" customHeight="1">
      <c r="A16" s="99"/>
      <c r="B16" s="98"/>
      <c r="C16" s="44">
        <v>13072000</v>
      </c>
      <c r="D16" s="43" t="s">
        <v>146</v>
      </c>
      <c r="E16" s="102"/>
    </row>
    <row r="17" spans="1:5" s="4" customFormat="1" ht="37.5" customHeight="1">
      <c r="A17" s="42">
        <v>5</v>
      </c>
      <c r="B17" s="43" t="s">
        <v>68</v>
      </c>
      <c r="C17" s="44">
        <v>15400000</v>
      </c>
      <c r="D17" s="43" t="s">
        <v>147</v>
      </c>
      <c r="E17" s="56">
        <f>SUM(C17)</f>
        <v>15400000</v>
      </c>
    </row>
    <row r="18" spans="1:5" s="4" customFormat="1" ht="27" customHeight="1">
      <c r="A18" s="42">
        <v>6</v>
      </c>
      <c r="B18" s="43" t="s">
        <v>103</v>
      </c>
      <c r="C18" s="44">
        <v>249814</v>
      </c>
      <c r="D18" s="43" t="s">
        <v>148</v>
      </c>
      <c r="E18" s="56">
        <f>SUM(C18)</f>
        <v>249814</v>
      </c>
    </row>
    <row r="19" spans="1:5" s="4" customFormat="1" ht="27" customHeight="1">
      <c r="A19" s="42">
        <v>7</v>
      </c>
      <c r="B19" s="43" t="s">
        <v>149</v>
      </c>
      <c r="C19" s="44">
        <v>5579000</v>
      </c>
      <c r="D19" s="43" t="s">
        <v>150</v>
      </c>
      <c r="E19" s="56">
        <f>SUM(C19)</f>
        <v>5579000</v>
      </c>
    </row>
    <row r="20" spans="1:5" s="4" customFormat="1" ht="21" customHeight="1">
      <c r="A20" s="99">
        <v>8</v>
      </c>
      <c r="B20" s="98" t="s">
        <v>48</v>
      </c>
      <c r="C20" s="44">
        <v>66096000</v>
      </c>
      <c r="D20" s="43" t="s">
        <v>151</v>
      </c>
      <c r="E20" s="100">
        <f>SUM(C20:C22)</f>
        <v>76252530</v>
      </c>
    </row>
    <row r="21" spans="1:5" s="4" customFormat="1" ht="21" customHeight="1">
      <c r="A21" s="99"/>
      <c r="B21" s="98"/>
      <c r="C21" s="44">
        <v>9546530</v>
      </c>
      <c r="D21" s="43" t="s">
        <v>152</v>
      </c>
      <c r="E21" s="101"/>
    </row>
    <row r="22" spans="1:5" s="4" customFormat="1" ht="21" customHeight="1">
      <c r="A22" s="99"/>
      <c r="B22" s="98"/>
      <c r="C22" s="44">
        <v>610000</v>
      </c>
      <c r="D22" s="43" t="s">
        <v>151</v>
      </c>
      <c r="E22" s="102"/>
    </row>
    <row r="23" spans="1:5" s="4" customFormat="1" ht="24" customHeight="1">
      <c r="A23" s="42">
        <v>9</v>
      </c>
      <c r="B23" s="43" t="s">
        <v>49</v>
      </c>
      <c r="C23" s="44">
        <v>491000</v>
      </c>
      <c r="D23" s="43" t="s">
        <v>153</v>
      </c>
      <c r="E23" s="56">
        <f>SUM(C23)</f>
        <v>491000</v>
      </c>
    </row>
    <row r="24" spans="1:5" s="4" customFormat="1" ht="39.75" customHeight="1">
      <c r="A24" s="42">
        <v>10</v>
      </c>
      <c r="B24" s="43" t="s">
        <v>154</v>
      </c>
      <c r="C24" s="44">
        <v>380600</v>
      </c>
      <c r="D24" s="35" t="s">
        <v>155</v>
      </c>
      <c r="E24" s="57">
        <f>SUM(C24)</f>
        <v>380600</v>
      </c>
    </row>
    <row r="25" spans="1:5" s="4" customFormat="1" ht="33" customHeight="1">
      <c r="A25" s="42">
        <v>11</v>
      </c>
      <c r="B25" s="43" t="s">
        <v>156</v>
      </c>
      <c r="C25" s="44">
        <v>54180</v>
      </c>
      <c r="D25" s="35" t="s">
        <v>157</v>
      </c>
      <c r="E25" s="57">
        <f>SUM(C25)</f>
        <v>54180</v>
      </c>
    </row>
    <row r="26" spans="1:5" s="4" customFormat="1" ht="18.75" customHeight="1">
      <c r="A26" s="99">
        <v>12</v>
      </c>
      <c r="B26" s="98" t="s">
        <v>104</v>
      </c>
      <c r="C26" s="44">
        <v>798000</v>
      </c>
      <c r="D26" s="43" t="s">
        <v>158</v>
      </c>
      <c r="E26" s="100">
        <f>SUM(C26:C38)</f>
        <v>80324917</v>
      </c>
    </row>
    <row r="27" spans="1:5" s="4" customFormat="1" ht="24" customHeight="1">
      <c r="A27" s="99"/>
      <c r="B27" s="98"/>
      <c r="C27" s="44">
        <v>526000</v>
      </c>
      <c r="D27" s="43" t="s">
        <v>158</v>
      </c>
      <c r="E27" s="101"/>
    </row>
    <row r="28" spans="1:5" s="4" customFormat="1" ht="31.5" customHeight="1">
      <c r="A28" s="99"/>
      <c r="B28" s="98"/>
      <c r="C28" s="44">
        <v>28800000</v>
      </c>
      <c r="D28" s="45" t="s">
        <v>159</v>
      </c>
      <c r="E28" s="101"/>
    </row>
    <row r="29" spans="1:5" s="4" customFormat="1" ht="19.5" customHeight="1">
      <c r="A29" s="99"/>
      <c r="B29" s="98"/>
      <c r="C29" s="44">
        <v>100000</v>
      </c>
      <c r="D29" s="43" t="s">
        <v>160</v>
      </c>
      <c r="E29" s="101"/>
    </row>
    <row r="30" spans="1:5" s="4" customFormat="1" ht="19.5" customHeight="1">
      <c r="A30" s="99"/>
      <c r="B30" s="98"/>
      <c r="C30" s="44">
        <v>67117</v>
      </c>
      <c r="D30" s="43" t="s">
        <v>168</v>
      </c>
      <c r="E30" s="101"/>
    </row>
    <row r="31" spans="1:5" s="4" customFormat="1" ht="24.75" customHeight="1">
      <c r="A31" s="99"/>
      <c r="B31" s="98"/>
      <c r="C31" s="44">
        <v>100000</v>
      </c>
      <c r="D31" s="43" t="s">
        <v>161</v>
      </c>
      <c r="E31" s="101"/>
    </row>
    <row r="32" spans="1:5" s="4" customFormat="1" ht="18.75" customHeight="1">
      <c r="A32" s="99"/>
      <c r="B32" s="98"/>
      <c r="C32" s="44">
        <v>12800</v>
      </c>
      <c r="D32" s="43" t="s">
        <v>162</v>
      </c>
      <c r="E32" s="101"/>
    </row>
    <row r="33" spans="1:5" s="4" customFormat="1" ht="22.5" customHeight="1">
      <c r="A33" s="99"/>
      <c r="B33" s="98"/>
      <c r="C33" s="44">
        <v>7683000</v>
      </c>
      <c r="D33" s="43" t="s">
        <v>163</v>
      </c>
      <c r="E33" s="101"/>
    </row>
    <row r="34" spans="1:5" s="4" customFormat="1" ht="22.5" customHeight="1">
      <c r="A34" s="99"/>
      <c r="B34" s="98"/>
      <c r="C34" s="44">
        <v>2641000</v>
      </c>
      <c r="D34" s="43" t="s">
        <v>164</v>
      </c>
      <c r="E34" s="101"/>
    </row>
    <row r="35" spans="1:5" s="4" customFormat="1" ht="22.5" customHeight="1">
      <c r="A35" s="99"/>
      <c r="B35" s="98"/>
      <c r="C35" s="44">
        <v>25287000</v>
      </c>
      <c r="D35" s="43" t="s">
        <v>169</v>
      </c>
      <c r="E35" s="101"/>
    </row>
    <row r="36" spans="1:5" s="4" customFormat="1" ht="39.75" customHeight="1">
      <c r="A36" s="99"/>
      <c r="B36" s="98"/>
      <c r="C36" s="44">
        <v>2200000</v>
      </c>
      <c r="D36" s="43" t="s">
        <v>165</v>
      </c>
      <c r="E36" s="101"/>
    </row>
    <row r="37" spans="1:5" s="4" customFormat="1" ht="20.25" customHeight="1">
      <c r="A37" s="99"/>
      <c r="B37" s="98"/>
      <c r="C37" s="44">
        <v>2110000</v>
      </c>
      <c r="D37" s="43" t="s">
        <v>166</v>
      </c>
      <c r="E37" s="101"/>
    </row>
    <row r="38" spans="1:5" s="4" customFormat="1" ht="24.75" customHeight="1">
      <c r="A38" s="99"/>
      <c r="B38" s="98"/>
      <c r="C38" s="44">
        <v>10000000</v>
      </c>
      <c r="D38" s="43" t="s">
        <v>167</v>
      </c>
      <c r="E38" s="102"/>
    </row>
    <row r="39" spans="1:5" s="4" customFormat="1" ht="25.5" customHeight="1">
      <c r="A39" s="105" t="s">
        <v>47</v>
      </c>
      <c r="B39" s="105"/>
      <c r="C39" s="46"/>
      <c r="D39" s="47"/>
      <c r="E39" s="58"/>
    </row>
    <row r="40" spans="1:5" s="4" customFormat="1" ht="24" customHeight="1">
      <c r="A40" s="99">
        <v>1</v>
      </c>
      <c r="B40" s="98" t="s">
        <v>170</v>
      </c>
      <c r="C40" s="44">
        <v>9922500</v>
      </c>
      <c r="D40" s="37" t="s">
        <v>171</v>
      </c>
      <c r="E40" s="106">
        <f>SUM(C40:C43)</f>
        <v>11797857</v>
      </c>
    </row>
    <row r="41" spans="1:5" s="4" customFormat="1" ht="19.5" customHeight="1">
      <c r="A41" s="99"/>
      <c r="B41" s="98"/>
      <c r="C41" s="44">
        <v>1417500</v>
      </c>
      <c r="D41" s="37" t="s">
        <v>181</v>
      </c>
      <c r="E41" s="107"/>
    </row>
    <row r="42" spans="1:5" s="4" customFormat="1" ht="46.5" customHeight="1">
      <c r="A42" s="99"/>
      <c r="B42" s="98"/>
      <c r="C42" s="44">
        <v>447857</v>
      </c>
      <c r="D42" s="37" t="s">
        <v>173</v>
      </c>
      <c r="E42" s="107"/>
    </row>
    <row r="43" spans="1:5" s="4" customFormat="1" ht="21.75" customHeight="1">
      <c r="A43" s="99"/>
      <c r="B43" s="98"/>
      <c r="C43" s="44">
        <v>10000</v>
      </c>
      <c r="D43" s="37" t="s">
        <v>172</v>
      </c>
      <c r="E43" s="108"/>
    </row>
    <row r="44" spans="1:5" s="4" customFormat="1" ht="22.5" customHeight="1">
      <c r="A44" s="99">
        <v>2</v>
      </c>
      <c r="B44" s="98" t="s">
        <v>111</v>
      </c>
      <c r="C44" s="44">
        <v>18375000</v>
      </c>
      <c r="D44" s="38" t="s">
        <v>171</v>
      </c>
      <c r="E44" s="106">
        <f>SUM(C44:C47)</f>
        <v>21173860</v>
      </c>
    </row>
    <row r="45" spans="1:5" s="4" customFormat="1" ht="21.75" customHeight="1">
      <c r="A45" s="99"/>
      <c r="B45" s="98"/>
      <c r="C45" s="44">
        <v>2625000</v>
      </c>
      <c r="D45" s="37" t="s">
        <v>181</v>
      </c>
      <c r="E45" s="107"/>
    </row>
    <row r="46" spans="1:5" s="4" customFormat="1" ht="24.75" customHeight="1">
      <c r="A46" s="99"/>
      <c r="B46" s="98"/>
      <c r="C46" s="44">
        <v>158860</v>
      </c>
      <c r="D46" s="38" t="s">
        <v>174</v>
      </c>
      <c r="E46" s="107"/>
    </row>
    <row r="47" spans="1:5" s="4" customFormat="1" ht="19.5" customHeight="1">
      <c r="A47" s="99"/>
      <c r="B47" s="98"/>
      <c r="C47" s="44">
        <v>15000</v>
      </c>
      <c r="D47" s="37" t="s">
        <v>180</v>
      </c>
      <c r="E47" s="108"/>
    </row>
    <row r="48" spans="1:5" s="4" customFormat="1" ht="21" customHeight="1">
      <c r="A48" s="99">
        <v>3</v>
      </c>
      <c r="B48" s="98" t="s">
        <v>175</v>
      </c>
      <c r="C48" s="48">
        <v>11392500</v>
      </c>
      <c r="D48" s="38" t="s">
        <v>171</v>
      </c>
      <c r="E48" s="106">
        <f>SUM(C48:C51)</f>
        <v>13175000</v>
      </c>
    </row>
    <row r="49" spans="1:5" s="4" customFormat="1" ht="18.75" customHeight="1">
      <c r="A49" s="99"/>
      <c r="B49" s="98"/>
      <c r="C49" s="48">
        <v>1627500</v>
      </c>
      <c r="D49" s="37" t="s">
        <v>181</v>
      </c>
      <c r="E49" s="107"/>
    </row>
    <row r="50" spans="1:5" s="4" customFormat="1" ht="21" customHeight="1">
      <c r="A50" s="99"/>
      <c r="B50" s="98"/>
      <c r="C50" s="48">
        <v>15000</v>
      </c>
      <c r="D50" s="37" t="s">
        <v>180</v>
      </c>
      <c r="E50" s="107"/>
    </row>
    <row r="51" spans="1:5" s="4" customFormat="1" ht="21" customHeight="1">
      <c r="A51" s="99"/>
      <c r="B51" s="98"/>
      <c r="C51" s="48">
        <v>140000</v>
      </c>
      <c r="D51" s="37" t="s">
        <v>176</v>
      </c>
      <c r="E51" s="108"/>
    </row>
    <row r="52" spans="1:5" s="4" customFormat="1" ht="21.75" customHeight="1">
      <c r="A52" s="99">
        <v>4</v>
      </c>
      <c r="B52" s="98" t="s">
        <v>109</v>
      </c>
      <c r="C52" s="44">
        <v>11882500</v>
      </c>
      <c r="D52" s="38" t="s">
        <v>171</v>
      </c>
      <c r="E52" s="106">
        <f>SUM(C52:C54)</f>
        <v>13590000</v>
      </c>
    </row>
    <row r="53" spans="1:5" s="4" customFormat="1" ht="21" customHeight="1">
      <c r="A53" s="99"/>
      <c r="B53" s="98"/>
      <c r="C53" s="44">
        <v>1697500</v>
      </c>
      <c r="D53" s="37" t="s">
        <v>181</v>
      </c>
      <c r="E53" s="107"/>
    </row>
    <row r="54" spans="1:5" s="4" customFormat="1" ht="27" customHeight="1">
      <c r="A54" s="99"/>
      <c r="B54" s="98"/>
      <c r="C54" s="44">
        <v>10000</v>
      </c>
      <c r="D54" s="37" t="s">
        <v>180</v>
      </c>
      <c r="E54" s="108"/>
    </row>
    <row r="55" spans="1:5" s="4" customFormat="1" ht="25.5" customHeight="1">
      <c r="A55" s="42">
        <v>5</v>
      </c>
      <c r="B55" s="43" t="s">
        <v>4</v>
      </c>
      <c r="C55" s="44">
        <v>15000</v>
      </c>
      <c r="D55" s="37" t="s">
        <v>180</v>
      </c>
      <c r="E55" s="62">
        <f>SUM(C55)</f>
        <v>15000</v>
      </c>
    </row>
    <row r="56" spans="1:5" s="4" customFormat="1" ht="27" customHeight="1">
      <c r="A56" s="42">
        <v>6</v>
      </c>
      <c r="B56" s="43" t="s">
        <v>177</v>
      </c>
      <c r="C56" s="44">
        <v>5000</v>
      </c>
      <c r="D56" s="37" t="s">
        <v>180</v>
      </c>
      <c r="E56" s="62">
        <f>SUM(C56)</f>
        <v>5000</v>
      </c>
    </row>
    <row r="57" spans="1:5" s="4" customFormat="1" ht="21" customHeight="1">
      <c r="A57" s="109">
        <v>7</v>
      </c>
      <c r="B57" s="112" t="s">
        <v>178</v>
      </c>
      <c r="C57" s="44">
        <v>24010000</v>
      </c>
      <c r="D57" s="38" t="s">
        <v>171</v>
      </c>
      <c r="E57" s="106">
        <f>SUM(C57:C60)</f>
        <v>27475993</v>
      </c>
    </row>
    <row r="58" spans="1:5" s="4" customFormat="1" ht="21.75" customHeight="1">
      <c r="A58" s="110"/>
      <c r="B58" s="113"/>
      <c r="C58" s="44">
        <v>3430000</v>
      </c>
      <c r="D58" s="37" t="s">
        <v>181</v>
      </c>
      <c r="E58" s="107"/>
    </row>
    <row r="59" spans="1:5" s="4" customFormat="1" ht="31.5" customHeight="1">
      <c r="A59" s="110"/>
      <c r="B59" s="113"/>
      <c r="C59" s="44">
        <v>15993</v>
      </c>
      <c r="D59" s="37" t="s">
        <v>179</v>
      </c>
      <c r="E59" s="107"/>
    </row>
    <row r="60" spans="1:5" s="4" customFormat="1" ht="21.75" customHeight="1">
      <c r="A60" s="111"/>
      <c r="B60" s="114"/>
      <c r="C60" s="44">
        <v>20000</v>
      </c>
      <c r="D60" s="37" t="s">
        <v>180</v>
      </c>
      <c r="E60" s="108"/>
    </row>
    <row r="61" spans="1:5" s="4" customFormat="1" ht="27.75" customHeight="1">
      <c r="A61" s="42">
        <v>8</v>
      </c>
      <c r="B61" s="43" t="s">
        <v>7</v>
      </c>
      <c r="C61" s="44">
        <v>5000</v>
      </c>
      <c r="D61" s="37" t="s">
        <v>180</v>
      </c>
      <c r="E61" s="62">
        <f>SUM(C61)</f>
        <v>5000</v>
      </c>
    </row>
    <row r="62" spans="1:5" s="4" customFormat="1" ht="31.5" customHeight="1">
      <c r="A62" s="42">
        <v>9</v>
      </c>
      <c r="B62" s="43" t="s">
        <v>182</v>
      </c>
      <c r="C62" s="44">
        <v>10000</v>
      </c>
      <c r="D62" s="37" t="s">
        <v>180</v>
      </c>
      <c r="E62" s="62">
        <f>SUM(C62)</f>
        <v>10000</v>
      </c>
    </row>
    <row r="63" spans="1:5" s="4" customFormat="1" ht="21.75" customHeight="1">
      <c r="A63" s="109">
        <v>10</v>
      </c>
      <c r="B63" s="112" t="s">
        <v>183</v>
      </c>
      <c r="C63" s="44">
        <v>12005000</v>
      </c>
      <c r="D63" s="38" t="s">
        <v>171</v>
      </c>
      <c r="E63" s="106">
        <f>SUM(C63:C65)</f>
        <v>13730000</v>
      </c>
    </row>
    <row r="64" spans="1:5" s="4" customFormat="1" ht="21" customHeight="1">
      <c r="A64" s="110"/>
      <c r="B64" s="113"/>
      <c r="C64" s="44">
        <v>1715000</v>
      </c>
      <c r="D64" s="37" t="s">
        <v>181</v>
      </c>
      <c r="E64" s="107"/>
    </row>
    <row r="65" spans="1:5" s="4" customFormat="1" ht="23.25" customHeight="1">
      <c r="A65" s="111"/>
      <c r="B65" s="114"/>
      <c r="C65" s="44">
        <v>10000</v>
      </c>
      <c r="D65" s="37" t="s">
        <v>180</v>
      </c>
      <c r="E65" s="108"/>
    </row>
    <row r="66" spans="1:5" s="4" customFormat="1" ht="31.5" customHeight="1">
      <c r="A66" s="42">
        <v>11</v>
      </c>
      <c r="B66" s="43" t="s">
        <v>184</v>
      </c>
      <c r="C66" s="44">
        <v>25000</v>
      </c>
      <c r="D66" s="37" t="s">
        <v>180</v>
      </c>
      <c r="E66" s="62">
        <f>SUM(C66)</f>
        <v>25000</v>
      </c>
    </row>
    <row r="67" spans="1:5" s="4" customFormat="1" ht="24" customHeight="1">
      <c r="A67" s="109">
        <v>12</v>
      </c>
      <c r="B67" s="112" t="s">
        <v>185</v>
      </c>
      <c r="C67" s="44">
        <v>13230000</v>
      </c>
      <c r="D67" s="38" t="s">
        <v>171</v>
      </c>
      <c r="E67" s="106">
        <f>SUM(C67:C69)</f>
        <v>15135000</v>
      </c>
    </row>
    <row r="68" spans="1:5" s="4" customFormat="1" ht="24.75" customHeight="1">
      <c r="A68" s="110"/>
      <c r="B68" s="113"/>
      <c r="C68" s="44">
        <v>1890000</v>
      </c>
      <c r="D68" s="37" t="s">
        <v>181</v>
      </c>
      <c r="E68" s="107"/>
    </row>
    <row r="69" spans="1:5" s="4" customFormat="1" ht="23.25" customHeight="1">
      <c r="A69" s="111"/>
      <c r="B69" s="114"/>
      <c r="C69" s="44">
        <v>15000</v>
      </c>
      <c r="D69" s="37" t="s">
        <v>180</v>
      </c>
      <c r="E69" s="108"/>
    </row>
    <row r="70" spans="1:5" s="4" customFormat="1" ht="21" customHeight="1">
      <c r="A70" s="109">
        <v>13</v>
      </c>
      <c r="B70" s="112" t="s">
        <v>186</v>
      </c>
      <c r="C70" s="44">
        <v>14700000</v>
      </c>
      <c r="D70" s="38" t="s">
        <v>171</v>
      </c>
      <c r="E70" s="106">
        <f>SUM(C70:C74)</f>
        <v>16840000</v>
      </c>
    </row>
    <row r="71" spans="1:5" s="4" customFormat="1" ht="18.75" customHeight="1">
      <c r="A71" s="110"/>
      <c r="B71" s="113"/>
      <c r="C71" s="44">
        <v>2100000</v>
      </c>
      <c r="D71" s="37" t="s">
        <v>181</v>
      </c>
      <c r="E71" s="107"/>
    </row>
    <row r="72" spans="1:5" s="4" customFormat="1" ht="20.25" customHeight="1">
      <c r="A72" s="110"/>
      <c r="B72" s="113"/>
      <c r="C72" s="44">
        <v>10000</v>
      </c>
      <c r="D72" s="37" t="s">
        <v>187</v>
      </c>
      <c r="E72" s="107"/>
    </row>
    <row r="73" spans="1:5" s="4" customFormat="1" ht="20.25" customHeight="1">
      <c r="A73" s="110"/>
      <c r="B73" s="113"/>
      <c r="C73" s="44">
        <v>15000</v>
      </c>
      <c r="D73" s="37" t="s">
        <v>180</v>
      </c>
      <c r="E73" s="107"/>
    </row>
    <row r="74" spans="1:5" s="4" customFormat="1" ht="20.25" customHeight="1">
      <c r="A74" s="111"/>
      <c r="B74" s="114"/>
      <c r="C74" s="44">
        <v>15000</v>
      </c>
      <c r="D74" s="37" t="s">
        <v>160</v>
      </c>
      <c r="E74" s="108"/>
    </row>
    <row r="75" spans="1:5" s="4" customFormat="1" ht="20.25" customHeight="1">
      <c r="A75" s="51">
        <v>14</v>
      </c>
      <c r="B75" s="50" t="s">
        <v>11</v>
      </c>
      <c r="C75" s="44">
        <v>7000</v>
      </c>
      <c r="D75" s="37" t="s">
        <v>180</v>
      </c>
      <c r="E75" s="62">
        <f>SUM(C75)</f>
        <v>7000</v>
      </c>
    </row>
    <row r="76" spans="1:5" s="4" customFormat="1" ht="20.25" customHeight="1">
      <c r="A76" s="109">
        <v>15</v>
      </c>
      <c r="B76" s="112" t="s">
        <v>13</v>
      </c>
      <c r="C76" s="44">
        <v>7900</v>
      </c>
      <c r="D76" s="37" t="s">
        <v>188</v>
      </c>
      <c r="E76" s="106">
        <f>SUM(C76:C77)</f>
        <v>22900</v>
      </c>
    </row>
    <row r="77" spans="1:5" s="4" customFormat="1" ht="20.25" customHeight="1">
      <c r="A77" s="111"/>
      <c r="B77" s="114"/>
      <c r="C77" s="44">
        <v>15000</v>
      </c>
      <c r="D77" s="37" t="s">
        <v>180</v>
      </c>
      <c r="E77" s="108"/>
    </row>
    <row r="78" spans="1:5" s="4" customFormat="1" ht="20.25" customHeight="1">
      <c r="A78" s="51">
        <v>16</v>
      </c>
      <c r="B78" s="50" t="s">
        <v>189</v>
      </c>
      <c r="C78" s="44">
        <v>15000</v>
      </c>
      <c r="D78" s="37" t="s">
        <v>180</v>
      </c>
      <c r="E78" s="62">
        <f>SUM(C78)</f>
        <v>15000</v>
      </c>
    </row>
    <row r="79" spans="1:5" s="4" customFormat="1" ht="20.25" customHeight="1">
      <c r="A79" s="109">
        <v>17</v>
      </c>
      <c r="B79" s="112" t="s">
        <v>108</v>
      </c>
      <c r="C79" s="44">
        <v>13842500</v>
      </c>
      <c r="D79" s="38" t="s">
        <v>171</v>
      </c>
      <c r="E79" s="106">
        <f>SUM(C79:C83)</f>
        <v>15954982</v>
      </c>
    </row>
    <row r="80" spans="1:5" s="4" customFormat="1" ht="20.25" customHeight="1">
      <c r="A80" s="110"/>
      <c r="B80" s="113"/>
      <c r="C80" s="44">
        <v>1977500</v>
      </c>
      <c r="D80" s="37" t="s">
        <v>181</v>
      </c>
      <c r="E80" s="107"/>
    </row>
    <row r="81" spans="1:5" s="4" customFormat="1" ht="20.25" customHeight="1">
      <c r="A81" s="110"/>
      <c r="B81" s="113"/>
      <c r="C81" s="44">
        <v>100000</v>
      </c>
      <c r="D81" s="37" t="s">
        <v>160</v>
      </c>
      <c r="E81" s="107"/>
    </row>
    <row r="82" spans="1:5" s="4" customFormat="1" ht="20.25" customHeight="1">
      <c r="A82" s="110"/>
      <c r="B82" s="113"/>
      <c r="C82" s="44">
        <v>15000</v>
      </c>
      <c r="D82" s="37" t="s">
        <v>180</v>
      </c>
      <c r="E82" s="107"/>
    </row>
    <row r="83" spans="1:5" s="4" customFormat="1" ht="31.5" customHeight="1">
      <c r="A83" s="111"/>
      <c r="B83" s="114"/>
      <c r="C83" s="44">
        <v>19982</v>
      </c>
      <c r="D83" s="37" t="s">
        <v>179</v>
      </c>
      <c r="E83" s="108"/>
    </row>
    <row r="84" spans="1:5" s="4" customFormat="1" ht="20.25" customHeight="1">
      <c r="A84" s="51">
        <v>18</v>
      </c>
      <c r="B84" s="50" t="s">
        <v>16</v>
      </c>
      <c r="C84" s="44">
        <v>15000</v>
      </c>
      <c r="D84" s="37" t="s">
        <v>180</v>
      </c>
      <c r="E84" s="62">
        <f>SUM(C84)</f>
        <v>15000</v>
      </c>
    </row>
    <row r="85" spans="1:5" s="4" customFormat="1" ht="20.25" customHeight="1">
      <c r="A85" s="109">
        <v>19</v>
      </c>
      <c r="B85" s="112" t="s">
        <v>17</v>
      </c>
      <c r="C85" s="44">
        <v>12005000</v>
      </c>
      <c r="D85" s="38" t="s">
        <v>171</v>
      </c>
      <c r="E85" s="106">
        <f>SUM(C85:C88)</f>
        <v>14329000</v>
      </c>
    </row>
    <row r="86" spans="1:5" s="4" customFormat="1" ht="20.25" customHeight="1">
      <c r="A86" s="110"/>
      <c r="B86" s="113"/>
      <c r="C86" s="44">
        <v>1715000</v>
      </c>
      <c r="D86" s="37" t="s">
        <v>181</v>
      </c>
      <c r="E86" s="107"/>
    </row>
    <row r="87" spans="1:5" s="4" customFormat="1" ht="20.25" customHeight="1">
      <c r="A87" s="110"/>
      <c r="B87" s="113"/>
      <c r="C87" s="44">
        <v>15000</v>
      </c>
      <c r="D87" s="37" t="s">
        <v>180</v>
      </c>
      <c r="E87" s="107"/>
    </row>
    <row r="88" spans="1:5" s="4" customFormat="1" ht="37.5" customHeight="1">
      <c r="A88" s="111"/>
      <c r="B88" s="114"/>
      <c r="C88" s="44">
        <v>594000</v>
      </c>
      <c r="D88" s="37" t="s">
        <v>190</v>
      </c>
      <c r="E88" s="108"/>
    </row>
    <row r="89" spans="1:5" s="4" customFormat="1" ht="20.25" customHeight="1">
      <c r="A89" s="51">
        <v>20</v>
      </c>
      <c r="B89" s="50" t="s">
        <v>191</v>
      </c>
      <c r="C89" s="44">
        <v>20000</v>
      </c>
      <c r="D89" s="37" t="s">
        <v>180</v>
      </c>
      <c r="E89" s="62">
        <f>SUM(C89)</f>
        <v>20000</v>
      </c>
    </row>
    <row r="90" spans="1:5" s="4" customFormat="1" ht="20.25" customHeight="1">
      <c r="A90" s="51">
        <v>21</v>
      </c>
      <c r="B90" s="50" t="s">
        <v>19</v>
      </c>
      <c r="C90" s="44">
        <v>10000</v>
      </c>
      <c r="D90" s="37" t="s">
        <v>180</v>
      </c>
      <c r="E90" s="62">
        <f>SUM(C90)</f>
        <v>10000</v>
      </c>
    </row>
    <row r="91" spans="1:5" s="4" customFormat="1" ht="20.25" customHeight="1">
      <c r="A91" s="109">
        <v>22</v>
      </c>
      <c r="B91" s="112" t="s">
        <v>20</v>
      </c>
      <c r="C91" s="44">
        <v>43500</v>
      </c>
      <c r="D91" s="37" t="s">
        <v>192</v>
      </c>
      <c r="E91" s="106">
        <f>SUM(C91:C93)</f>
        <v>75900</v>
      </c>
    </row>
    <row r="92" spans="1:5" s="4" customFormat="1" ht="20.25" customHeight="1">
      <c r="A92" s="110"/>
      <c r="B92" s="113"/>
      <c r="C92" s="44">
        <v>25000</v>
      </c>
      <c r="D92" s="37" t="s">
        <v>180</v>
      </c>
      <c r="E92" s="107"/>
    </row>
    <row r="93" spans="1:5" s="4" customFormat="1" ht="20.25" customHeight="1">
      <c r="A93" s="111"/>
      <c r="B93" s="114"/>
      <c r="C93" s="44">
        <v>7400</v>
      </c>
      <c r="D93" s="37" t="s">
        <v>193</v>
      </c>
      <c r="E93" s="108"/>
    </row>
    <row r="94" spans="1:5" s="4" customFormat="1" ht="20.25" customHeight="1">
      <c r="A94" s="51">
        <v>23</v>
      </c>
      <c r="B94" s="50" t="s">
        <v>194</v>
      </c>
      <c r="C94" s="44">
        <v>10000</v>
      </c>
      <c r="D94" s="37" t="s">
        <v>180</v>
      </c>
      <c r="E94" s="62">
        <f>SUM(C94)</f>
        <v>10000</v>
      </c>
    </row>
    <row r="95" spans="1:5" s="4" customFormat="1" ht="20.25" customHeight="1">
      <c r="A95" s="109">
        <v>24</v>
      </c>
      <c r="B95" s="112" t="s">
        <v>195</v>
      </c>
      <c r="C95" s="44">
        <v>9922500</v>
      </c>
      <c r="D95" s="38" t="s">
        <v>171</v>
      </c>
      <c r="E95" s="106">
        <f>SUM(C95:C99)</f>
        <v>12670000</v>
      </c>
    </row>
    <row r="96" spans="1:5" s="4" customFormat="1" ht="20.25" customHeight="1">
      <c r="A96" s="110"/>
      <c r="B96" s="113"/>
      <c r="C96" s="44">
        <v>1417500</v>
      </c>
      <c r="D96" s="37" t="s">
        <v>181</v>
      </c>
      <c r="E96" s="107"/>
    </row>
    <row r="97" spans="1:5" s="4" customFormat="1" ht="20.25" customHeight="1">
      <c r="A97" s="110"/>
      <c r="B97" s="113"/>
      <c r="C97" s="44">
        <v>10000</v>
      </c>
      <c r="D97" s="37" t="s">
        <v>180</v>
      </c>
      <c r="E97" s="107"/>
    </row>
    <row r="98" spans="1:5" s="4" customFormat="1" ht="39.75" customHeight="1">
      <c r="A98" s="110"/>
      <c r="B98" s="113"/>
      <c r="C98" s="44">
        <v>600000</v>
      </c>
      <c r="D98" s="37" t="s">
        <v>196</v>
      </c>
      <c r="E98" s="107"/>
    </row>
    <row r="99" spans="1:5" s="4" customFormat="1" ht="20.25" customHeight="1">
      <c r="A99" s="111"/>
      <c r="B99" s="114"/>
      <c r="C99" s="44">
        <v>720000</v>
      </c>
      <c r="D99" s="37" t="s">
        <v>197</v>
      </c>
      <c r="E99" s="108"/>
    </row>
    <row r="100" spans="1:5" s="4" customFormat="1" ht="20.25" customHeight="1">
      <c r="A100" s="51">
        <v>25</v>
      </c>
      <c r="B100" s="50" t="s">
        <v>198</v>
      </c>
      <c r="C100" s="44">
        <v>10000</v>
      </c>
      <c r="D100" s="37" t="s">
        <v>180</v>
      </c>
      <c r="E100" s="62">
        <f>SUM(C100)</f>
        <v>10000</v>
      </c>
    </row>
    <row r="101" spans="1:5" s="4" customFormat="1" ht="20.25" customHeight="1">
      <c r="A101" s="109">
        <v>26</v>
      </c>
      <c r="B101" s="112" t="s">
        <v>199</v>
      </c>
      <c r="C101" s="44">
        <v>16537500</v>
      </c>
      <c r="D101" s="38" t="s">
        <v>171</v>
      </c>
      <c r="E101" s="106">
        <f>SUM(C101:C104)</f>
        <v>19990000</v>
      </c>
    </row>
    <row r="102" spans="1:5" s="4" customFormat="1" ht="20.25" customHeight="1">
      <c r="A102" s="110"/>
      <c r="B102" s="113"/>
      <c r="C102" s="44">
        <v>2362500</v>
      </c>
      <c r="D102" s="37" t="s">
        <v>181</v>
      </c>
      <c r="E102" s="107"/>
    </row>
    <row r="103" spans="1:5" s="4" customFormat="1" ht="20.25" customHeight="1">
      <c r="A103" s="110"/>
      <c r="B103" s="113"/>
      <c r="C103" s="44">
        <v>15000</v>
      </c>
      <c r="D103" s="37" t="s">
        <v>180</v>
      </c>
      <c r="E103" s="107"/>
    </row>
    <row r="104" spans="1:5" s="4" customFormat="1" ht="20.25" customHeight="1">
      <c r="A104" s="111"/>
      <c r="B104" s="114"/>
      <c r="C104" s="44">
        <v>1075000</v>
      </c>
      <c r="D104" s="37" t="s">
        <v>200</v>
      </c>
      <c r="E104" s="108"/>
    </row>
    <row r="105" spans="1:5" s="4" customFormat="1" ht="20.25" customHeight="1">
      <c r="A105" s="51">
        <v>27</v>
      </c>
      <c r="B105" s="50" t="s">
        <v>24</v>
      </c>
      <c r="C105" s="44">
        <v>15000</v>
      </c>
      <c r="D105" s="37" t="s">
        <v>180</v>
      </c>
      <c r="E105" s="62">
        <f>SUM(C105)</f>
        <v>15000</v>
      </c>
    </row>
    <row r="106" spans="1:5" s="4" customFormat="1" ht="20.25" customHeight="1">
      <c r="A106" s="51">
        <v>28</v>
      </c>
      <c r="B106" s="50" t="s">
        <v>201</v>
      </c>
      <c r="C106" s="44">
        <v>10000</v>
      </c>
      <c r="D106" s="37" t="s">
        <v>180</v>
      </c>
      <c r="E106" s="62">
        <f>SUM(C106)</f>
        <v>10000</v>
      </c>
    </row>
    <row r="107" spans="1:5" s="4" customFormat="1" ht="20.25" customHeight="1">
      <c r="A107" s="109">
        <v>29</v>
      </c>
      <c r="B107" s="112" t="s">
        <v>202</v>
      </c>
      <c r="C107" s="44">
        <v>20000</v>
      </c>
      <c r="D107" s="37" t="s">
        <v>180</v>
      </c>
      <c r="E107" s="106">
        <f>SUM(C107:C108)</f>
        <v>210000</v>
      </c>
    </row>
    <row r="108" spans="1:5" s="4" customFormat="1" ht="20.25" customHeight="1">
      <c r="A108" s="111"/>
      <c r="B108" s="114"/>
      <c r="C108" s="44">
        <v>190000</v>
      </c>
      <c r="D108" s="37" t="s">
        <v>203</v>
      </c>
      <c r="E108" s="108"/>
    </row>
    <row r="109" spans="1:5" s="9" customFormat="1" ht="21.75" customHeight="1">
      <c r="A109" s="96" t="s">
        <v>105</v>
      </c>
      <c r="B109" s="96"/>
      <c r="C109" s="64">
        <f>SUM(C7:C108)</f>
        <v>457437833</v>
      </c>
      <c r="D109" s="65"/>
      <c r="E109" s="64">
        <f>SUM(E7:E108)</f>
        <v>457437833</v>
      </c>
    </row>
    <row r="110" spans="1:5" s="9" customFormat="1" ht="16.5">
      <c r="A110" s="13"/>
      <c r="B110" s="13"/>
      <c r="C110" s="13"/>
      <c r="D110" s="12"/>
      <c r="E110" s="59"/>
    </row>
    <row r="111" spans="1:5" s="9" customFormat="1" ht="16.5">
      <c r="A111" s="13"/>
      <c r="B111" s="13"/>
      <c r="C111" s="13"/>
      <c r="D111" s="12"/>
      <c r="E111" s="59"/>
    </row>
    <row r="112" spans="1:5" s="9" customFormat="1" ht="16.5">
      <c r="A112" s="13"/>
      <c r="B112" s="13"/>
      <c r="C112" s="13"/>
      <c r="D112" s="12"/>
      <c r="E112" s="59"/>
    </row>
    <row r="113" spans="1:5" s="9" customFormat="1" ht="16.5">
      <c r="A113" s="13"/>
      <c r="B113" s="13"/>
      <c r="C113" s="13"/>
      <c r="D113" s="12"/>
      <c r="E113" s="59"/>
    </row>
    <row r="114" spans="1:5" s="9" customFormat="1" ht="16.5">
      <c r="A114" s="13"/>
      <c r="B114" s="13"/>
      <c r="C114" s="13"/>
      <c r="D114" s="12"/>
      <c r="E114" s="59"/>
    </row>
    <row r="115" spans="1:5" s="9" customFormat="1" ht="16.5">
      <c r="A115" s="13"/>
      <c r="B115" s="13"/>
      <c r="C115" s="13"/>
      <c r="D115" s="12"/>
      <c r="E115" s="59"/>
    </row>
    <row r="116" spans="1:5" s="9" customFormat="1" ht="16.5">
      <c r="A116" s="13"/>
      <c r="B116" s="13"/>
      <c r="C116" s="13"/>
      <c r="D116" s="12"/>
      <c r="E116" s="59"/>
    </row>
    <row r="117" spans="1:5" s="9" customFormat="1" ht="16.5">
      <c r="A117" s="13"/>
      <c r="B117" s="13"/>
      <c r="C117" s="13"/>
      <c r="D117" s="12"/>
      <c r="E117" s="59"/>
    </row>
    <row r="118" spans="1:5" s="9" customFormat="1" ht="16.5">
      <c r="A118" s="13"/>
      <c r="B118" s="13"/>
      <c r="C118" s="13"/>
      <c r="D118" s="11"/>
      <c r="E118" s="59"/>
    </row>
    <row r="119" spans="1:5" s="9" customFormat="1" ht="16.5">
      <c r="A119" s="13"/>
      <c r="B119" s="13"/>
      <c r="C119" s="13"/>
      <c r="D119" s="11"/>
      <c r="E119" s="59"/>
    </row>
    <row r="120" spans="1:5" s="9" customFormat="1" ht="16.5">
      <c r="A120" s="13"/>
      <c r="B120" s="13"/>
      <c r="C120" s="13"/>
      <c r="D120" s="11"/>
      <c r="E120" s="59"/>
    </row>
    <row r="121" spans="1:5" s="9" customFormat="1" ht="16.5">
      <c r="A121" s="13"/>
      <c r="B121" s="13"/>
      <c r="C121" s="13"/>
      <c r="D121" s="11"/>
      <c r="E121" s="59"/>
    </row>
    <row r="122" spans="1:5" s="9" customFormat="1" ht="16.5">
      <c r="A122" s="13"/>
      <c r="B122" s="13"/>
      <c r="C122" s="13"/>
      <c r="D122" s="11"/>
      <c r="E122" s="59"/>
    </row>
    <row r="123" spans="1:5" s="9" customFormat="1" ht="16.5">
      <c r="A123" s="13"/>
      <c r="B123" s="13"/>
      <c r="C123" s="13"/>
      <c r="D123" s="11"/>
      <c r="E123" s="59"/>
    </row>
    <row r="124" spans="3:5" s="9" customFormat="1" ht="16.5">
      <c r="C124" s="13"/>
      <c r="D124" s="11"/>
      <c r="E124" s="59"/>
    </row>
    <row r="125" spans="3:5" s="9" customFormat="1" ht="16.5">
      <c r="C125" s="13"/>
      <c r="D125" s="11"/>
      <c r="E125" s="59"/>
    </row>
    <row r="126" spans="3:5" s="9" customFormat="1" ht="16.5">
      <c r="C126" s="13"/>
      <c r="D126" s="11"/>
      <c r="E126" s="59"/>
    </row>
    <row r="127" spans="3:5" s="9" customFormat="1" ht="16.5">
      <c r="C127" s="13"/>
      <c r="D127" s="10"/>
      <c r="E127" s="59"/>
    </row>
    <row r="128" spans="3:5" s="9" customFormat="1" ht="16.5">
      <c r="C128" s="13"/>
      <c r="D128" s="10"/>
      <c r="E128" s="59"/>
    </row>
    <row r="129" spans="3:5" s="9" customFormat="1" ht="16.5">
      <c r="C129" s="13"/>
      <c r="D129" s="10"/>
      <c r="E129" s="59"/>
    </row>
    <row r="130" spans="3:5" s="9" customFormat="1" ht="16.5">
      <c r="C130" s="13"/>
      <c r="D130" s="10"/>
      <c r="E130" s="59"/>
    </row>
    <row r="131" spans="3:5" s="9" customFormat="1" ht="16.5">
      <c r="C131" s="13"/>
      <c r="D131" s="10"/>
      <c r="E131" s="59"/>
    </row>
    <row r="132" spans="3:5" s="9" customFormat="1" ht="16.5">
      <c r="C132" s="13"/>
      <c r="D132" s="10"/>
      <c r="E132" s="59"/>
    </row>
    <row r="133" spans="3:5" s="9" customFormat="1" ht="16.5">
      <c r="C133" s="13"/>
      <c r="D133" s="10"/>
      <c r="E133" s="59"/>
    </row>
    <row r="134" spans="3:5" s="9" customFormat="1" ht="16.5">
      <c r="C134" s="13"/>
      <c r="D134" s="10"/>
      <c r="E134" s="59"/>
    </row>
    <row r="135" spans="3:5" s="9" customFormat="1" ht="16.5">
      <c r="C135" s="13"/>
      <c r="D135" s="10"/>
      <c r="E135" s="59"/>
    </row>
    <row r="136" spans="3:5" s="9" customFormat="1" ht="16.5">
      <c r="C136" s="13"/>
      <c r="D136" s="10"/>
      <c r="E136" s="59"/>
    </row>
    <row r="137" spans="3:5" s="9" customFormat="1" ht="16.5">
      <c r="C137" s="13"/>
      <c r="D137" s="10"/>
      <c r="E137" s="59"/>
    </row>
    <row r="138" spans="3:5" s="9" customFormat="1" ht="16.5">
      <c r="C138" s="13"/>
      <c r="D138" s="10"/>
      <c r="E138" s="59"/>
    </row>
    <row r="139" spans="3:5" s="9" customFormat="1" ht="16.5">
      <c r="C139" s="13"/>
      <c r="D139" s="10"/>
      <c r="E139" s="59"/>
    </row>
    <row r="140" spans="3:5" s="9" customFormat="1" ht="16.5">
      <c r="C140" s="13"/>
      <c r="D140" s="10"/>
      <c r="E140" s="59"/>
    </row>
    <row r="141" spans="3:5" s="9" customFormat="1" ht="16.5">
      <c r="C141" s="13"/>
      <c r="D141" s="10"/>
      <c r="E141" s="59"/>
    </row>
    <row r="142" spans="3:5" s="9" customFormat="1" ht="16.5">
      <c r="C142" s="13"/>
      <c r="D142" s="10"/>
      <c r="E142" s="59"/>
    </row>
    <row r="143" spans="3:5" s="9" customFormat="1" ht="16.5">
      <c r="C143" s="13"/>
      <c r="D143" s="10"/>
      <c r="E143" s="59"/>
    </row>
    <row r="144" spans="3:5" s="9" customFormat="1" ht="16.5">
      <c r="C144" s="13"/>
      <c r="D144" s="10"/>
      <c r="E144" s="59"/>
    </row>
    <row r="145" spans="3:5" s="9" customFormat="1" ht="16.5">
      <c r="C145" s="13"/>
      <c r="D145" s="10"/>
      <c r="E145" s="59"/>
    </row>
    <row r="146" spans="3:5" s="9" customFormat="1" ht="16.5">
      <c r="C146" s="13"/>
      <c r="D146" s="10"/>
      <c r="E146" s="59"/>
    </row>
    <row r="147" spans="3:5" s="9" customFormat="1" ht="16.5">
      <c r="C147" s="13"/>
      <c r="D147" s="10"/>
      <c r="E147" s="59"/>
    </row>
    <row r="148" spans="3:5" s="9" customFormat="1" ht="16.5">
      <c r="C148" s="13"/>
      <c r="D148" s="10"/>
      <c r="E148" s="59"/>
    </row>
    <row r="149" spans="3:5" s="9" customFormat="1" ht="16.5">
      <c r="C149" s="13"/>
      <c r="D149" s="10"/>
      <c r="E149" s="59"/>
    </row>
    <row r="150" spans="3:5" s="9" customFormat="1" ht="16.5">
      <c r="C150" s="13"/>
      <c r="D150" s="10"/>
      <c r="E150" s="59"/>
    </row>
    <row r="151" spans="3:5" s="9" customFormat="1" ht="16.5">
      <c r="C151" s="13"/>
      <c r="D151" s="10"/>
      <c r="E151" s="59"/>
    </row>
    <row r="152" spans="3:5" s="9" customFormat="1" ht="16.5">
      <c r="C152" s="13"/>
      <c r="D152" s="10"/>
      <c r="E152" s="59"/>
    </row>
    <row r="153" spans="3:5" s="9" customFormat="1" ht="16.5">
      <c r="C153" s="13"/>
      <c r="E153" s="59"/>
    </row>
    <row r="154" spans="3:5" s="9" customFormat="1" ht="16.5">
      <c r="C154" s="13"/>
      <c r="E154" s="59"/>
    </row>
    <row r="155" spans="3:5" s="9" customFormat="1" ht="16.5">
      <c r="C155" s="13"/>
      <c r="E155" s="59"/>
    </row>
    <row r="156" spans="3:5" s="9" customFormat="1" ht="16.5">
      <c r="C156" s="13"/>
      <c r="E156" s="59"/>
    </row>
    <row r="157" spans="3:5" s="9" customFormat="1" ht="16.5">
      <c r="C157" s="13"/>
      <c r="E157" s="59"/>
    </row>
    <row r="158" spans="3:5" s="9" customFormat="1" ht="16.5">
      <c r="C158" s="13"/>
      <c r="E158" s="59"/>
    </row>
    <row r="159" spans="3:5" s="9" customFormat="1" ht="16.5">
      <c r="C159" s="13"/>
      <c r="E159" s="59"/>
    </row>
    <row r="160" spans="3:5" s="9" customFormat="1" ht="16.5">
      <c r="C160" s="13"/>
      <c r="E160" s="59"/>
    </row>
    <row r="161" spans="3:5" s="9" customFormat="1" ht="16.5">
      <c r="C161" s="13"/>
      <c r="E161" s="59"/>
    </row>
    <row r="162" spans="3:5" s="9" customFormat="1" ht="16.5">
      <c r="C162" s="13"/>
      <c r="E162" s="59"/>
    </row>
    <row r="163" spans="3:5" s="9" customFormat="1" ht="16.5">
      <c r="C163" s="13"/>
      <c r="E163" s="59"/>
    </row>
    <row r="164" spans="3:5" s="9" customFormat="1" ht="16.5">
      <c r="C164" s="13"/>
      <c r="E164" s="59"/>
    </row>
    <row r="165" spans="3:5" s="9" customFormat="1" ht="16.5">
      <c r="C165" s="13"/>
      <c r="E165" s="59"/>
    </row>
    <row r="166" spans="3:5" s="9" customFormat="1" ht="16.5">
      <c r="C166" s="13"/>
      <c r="E166" s="59"/>
    </row>
    <row r="167" spans="3:5" s="9" customFormat="1" ht="16.5">
      <c r="C167" s="13"/>
      <c r="E167" s="59"/>
    </row>
    <row r="168" spans="3:5" s="9" customFormat="1" ht="16.5">
      <c r="C168" s="13"/>
      <c r="E168" s="59"/>
    </row>
    <row r="169" spans="3:5" s="9" customFormat="1" ht="16.5">
      <c r="C169" s="13"/>
      <c r="E169" s="59"/>
    </row>
    <row r="170" spans="3:5" s="9" customFormat="1" ht="16.5">
      <c r="C170" s="13"/>
      <c r="E170" s="59"/>
    </row>
    <row r="171" spans="3:5" s="9" customFormat="1" ht="16.5">
      <c r="C171" s="13"/>
      <c r="E171" s="59"/>
    </row>
    <row r="172" spans="3:5" s="9" customFormat="1" ht="16.5">
      <c r="C172" s="13"/>
      <c r="E172" s="59"/>
    </row>
    <row r="173" spans="3:5" s="9" customFormat="1" ht="16.5">
      <c r="C173" s="13"/>
      <c r="E173" s="59"/>
    </row>
    <row r="174" spans="3:5" s="9" customFormat="1" ht="16.5">
      <c r="C174" s="13"/>
      <c r="E174" s="59"/>
    </row>
    <row r="175" spans="3:5" s="9" customFormat="1" ht="16.5">
      <c r="C175" s="13"/>
      <c r="E175" s="59"/>
    </row>
    <row r="176" spans="3:5" s="9" customFormat="1" ht="16.5">
      <c r="C176" s="13"/>
      <c r="E176" s="59"/>
    </row>
    <row r="177" spans="3:5" s="9" customFormat="1" ht="16.5">
      <c r="C177" s="13"/>
      <c r="E177" s="59"/>
    </row>
    <row r="178" spans="3:5" s="9" customFormat="1" ht="16.5">
      <c r="C178" s="13"/>
      <c r="E178" s="59"/>
    </row>
    <row r="179" spans="3:5" s="9" customFormat="1" ht="16.5">
      <c r="C179" s="13"/>
      <c r="E179" s="59"/>
    </row>
    <row r="180" spans="3:5" s="9" customFormat="1" ht="16.5">
      <c r="C180" s="13"/>
      <c r="E180" s="59"/>
    </row>
    <row r="181" spans="3:5" s="9" customFormat="1" ht="16.5">
      <c r="C181" s="13"/>
      <c r="E181" s="59"/>
    </row>
    <row r="182" spans="3:5" s="9" customFormat="1" ht="16.5">
      <c r="C182" s="13"/>
      <c r="E182" s="59"/>
    </row>
    <row r="183" spans="3:5" s="9" customFormat="1" ht="16.5">
      <c r="C183" s="13"/>
      <c r="E183" s="59"/>
    </row>
    <row r="184" spans="3:5" s="9" customFormat="1" ht="16.5">
      <c r="C184" s="13"/>
      <c r="E184" s="59"/>
    </row>
    <row r="185" spans="3:5" s="9" customFormat="1" ht="16.5">
      <c r="C185" s="13"/>
      <c r="E185" s="59"/>
    </row>
    <row r="186" spans="3:5" s="9" customFormat="1" ht="16.5">
      <c r="C186" s="13"/>
      <c r="E186" s="59"/>
    </row>
    <row r="187" spans="3:5" s="9" customFormat="1" ht="16.5">
      <c r="C187" s="13"/>
      <c r="E187" s="59"/>
    </row>
    <row r="188" spans="3:5" s="9" customFormat="1" ht="16.5">
      <c r="C188" s="13"/>
      <c r="E188" s="59"/>
    </row>
    <row r="189" spans="3:5" s="9" customFormat="1" ht="16.5">
      <c r="C189" s="13"/>
      <c r="E189" s="59"/>
    </row>
    <row r="190" spans="3:5" s="9" customFormat="1" ht="16.5">
      <c r="C190" s="13"/>
      <c r="E190" s="59"/>
    </row>
    <row r="191" spans="3:5" s="9" customFormat="1" ht="16.5">
      <c r="C191" s="13"/>
      <c r="E191" s="59"/>
    </row>
    <row r="192" spans="3:5" s="9" customFormat="1" ht="16.5">
      <c r="C192" s="13"/>
      <c r="E192" s="59"/>
    </row>
    <row r="193" spans="3:5" s="9" customFormat="1" ht="16.5">
      <c r="C193" s="13"/>
      <c r="E193" s="59"/>
    </row>
    <row r="194" spans="3:5" s="9" customFormat="1" ht="16.5">
      <c r="C194" s="13"/>
      <c r="E194" s="59"/>
    </row>
    <row r="195" spans="3:5" s="9" customFormat="1" ht="16.5">
      <c r="C195" s="13"/>
      <c r="E195" s="59"/>
    </row>
    <row r="196" spans="3:5" s="9" customFormat="1" ht="16.5">
      <c r="C196" s="13"/>
      <c r="E196" s="59"/>
    </row>
    <row r="197" spans="3:5" s="9" customFormat="1" ht="16.5">
      <c r="C197" s="13"/>
      <c r="E197" s="59"/>
    </row>
    <row r="198" spans="3:5" s="9" customFormat="1" ht="16.5">
      <c r="C198" s="13"/>
      <c r="E198" s="59"/>
    </row>
    <row r="199" spans="3:5" s="9" customFormat="1" ht="16.5">
      <c r="C199" s="13"/>
      <c r="E199" s="59"/>
    </row>
    <row r="200" spans="3:5" s="9" customFormat="1" ht="16.5">
      <c r="C200" s="13"/>
      <c r="E200" s="59"/>
    </row>
    <row r="201" spans="3:5" s="9" customFormat="1" ht="16.5">
      <c r="C201" s="13"/>
      <c r="E201" s="59"/>
    </row>
    <row r="202" spans="3:5" s="9" customFormat="1" ht="16.5">
      <c r="C202" s="13"/>
      <c r="E202" s="59"/>
    </row>
    <row r="203" spans="3:5" s="9" customFormat="1" ht="16.5">
      <c r="C203" s="13"/>
      <c r="E203" s="59"/>
    </row>
    <row r="204" spans="3:5" s="9" customFormat="1" ht="16.5">
      <c r="C204" s="13"/>
      <c r="E204" s="59"/>
    </row>
    <row r="205" spans="3:5" s="9" customFormat="1" ht="16.5">
      <c r="C205" s="13"/>
      <c r="E205" s="59"/>
    </row>
    <row r="206" spans="3:5" s="9" customFormat="1" ht="16.5">
      <c r="C206" s="13"/>
      <c r="E206" s="59"/>
    </row>
    <row r="207" spans="3:5" s="9" customFormat="1" ht="16.5">
      <c r="C207" s="13"/>
      <c r="E207" s="59"/>
    </row>
    <row r="208" spans="3:5" s="9" customFormat="1" ht="16.5">
      <c r="C208" s="13"/>
      <c r="E208" s="59"/>
    </row>
    <row r="209" spans="3:5" s="9" customFormat="1" ht="16.5">
      <c r="C209" s="13"/>
      <c r="E209" s="59"/>
    </row>
    <row r="210" spans="3:5" s="9" customFormat="1" ht="16.5">
      <c r="C210" s="13"/>
      <c r="E210" s="59"/>
    </row>
    <row r="211" spans="3:5" s="9" customFormat="1" ht="16.5">
      <c r="C211" s="13"/>
      <c r="E211" s="59"/>
    </row>
    <row r="212" spans="3:5" s="9" customFormat="1" ht="16.5">
      <c r="C212" s="13"/>
      <c r="E212" s="59"/>
    </row>
    <row r="213" spans="3:5" s="9" customFormat="1" ht="16.5">
      <c r="C213" s="13"/>
      <c r="E213" s="59"/>
    </row>
    <row r="214" spans="3:5" s="9" customFormat="1" ht="16.5">
      <c r="C214" s="13"/>
      <c r="E214" s="59"/>
    </row>
    <row r="215" spans="3:5" s="9" customFormat="1" ht="16.5">
      <c r="C215" s="13"/>
      <c r="E215" s="59"/>
    </row>
    <row r="216" spans="3:5" s="9" customFormat="1" ht="16.5">
      <c r="C216" s="13"/>
      <c r="E216" s="59"/>
    </row>
    <row r="217" spans="3:5" s="9" customFormat="1" ht="16.5">
      <c r="C217" s="13"/>
      <c r="E217" s="59"/>
    </row>
    <row r="218" spans="3:5" s="9" customFormat="1" ht="16.5">
      <c r="C218" s="13"/>
      <c r="E218" s="59"/>
    </row>
    <row r="219" spans="3:5" s="9" customFormat="1" ht="16.5">
      <c r="C219" s="13"/>
      <c r="E219" s="59"/>
    </row>
    <row r="220" spans="3:5" s="9" customFormat="1" ht="16.5">
      <c r="C220" s="13"/>
      <c r="E220" s="59"/>
    </row>
    <row r="221" spans="3:5" s="9" customFormat="1" ht="16.5">
      <c r="C221" s="13"/>
      <c r="E221" s="59"/>
    </row>
    <row r="222" spans="3:5" s="9" customFormat="1" ht="16.5">
      <c r="C222" s="13"/>
      <c r="E222" s="59"/>
    </row>
    <row r="223" spans="3:5" s="9" customFormat="1" ht="16.5">
      <c r="C223" s="13"/>
      <c r="E223" s="59"/>
    </row>
    <row r="224" spans="3:5" s="9" customFormat="1" ht="16.5">
      <c r="C224" s="13"/>
      <c r="E224" s="59"/>
    </row>
    <row r="225" spans="3:5" s="9" customFormat="1" ht="16.5">
      <c r="C225" s="13"/>
      <c r="E225" s="59"/>
    </row>
    <row r="226" spans="3:5" s="9" customFormat="1" ht="16.5">
      <c r="C226" s="13"/>
      <c r="E226" s="59"/>
    </row>
    <row r="227" spans="3:5" s="9" customFormat="1" ht="16.5">
      <c r="C227" s="13"/>
      <c r="E227" s="59"/>
    </row>
    <row r="228" spans="3:5" s="9" customFormat="1" ht="16.5">
      <c r="C228" s="13"/>
      <c r="E228" s="59"/>
    </row>
    <row r="229" spans="3:5" s="9" customFormat="1" ht="16.5">
      <c r="C229" s="13"/>
      <c r="E229" s="59"/>
    </row>
    <row r="230" spans="3:5" s="9" customFormat="1" ht="16.5">
      <c r="C230" s="13"/>
      <c r="E230" s="59"/>
    </row>
    <row r="231" spans="3:5" s="9" customFormat="1" ht="16.5">
      <c r="C231" s="13"/>
      <c r="E231" s="59"/>
    </row>
    <row r="232" spans="3:5" s="9" customFormat="1" ht="16.5">
      <c r="C232" s="13"/>
      <c r="E232" s="59"/>
    </row>
    <row r="233" spans="3:5" s="9" customFormat="1" ht="16.5">
      <c r="C233" s="13"/>
      <c r="E233" s="59"/>
    </row>
    <row r="234" spans="3:5" s="9" customFormat="1" ht="16.5">
      <c r="C234" s="13"/>
      <c r="E234" s="59"/>
    </row>
    <row r="235" spans="3:5" s="9" customFormat="1" ht="16.5">
      <c r="C235" s="13"/>
      <c r="E235" s="59"/>
    </row>
    <row r="236" spans="3:5" s="9" customFormat="1" ht="16.5">
      <c r="C236" s="13"/>
      <c r="E236" s="59"/>
    </row>
    <row r="237" spans="3:5" s="9" customFormat="1" ht="16.5">
      <c r="C237" s="13"/>
      <c r="E237" s="59"/>
    </row>
    <row r="238" spans="3:5" s="9" customFormat="1" ht="16.5">
      <c r="C238" s="13"/>
      <c r="E238" s="59"/>
    </row>
    <row r="239" spans="3:5" s="9" customFormat="1" ht="16.5">
      <c r="C239" s="13"/>
      <c r="E239" s="59"/>
    </row>
    <row r="240" spans="3:5" s="9" customFormat="1" ht="16.5">
      <c r="C240" s="13"/>
      <c r="E240" s="59"/>
    </row>
    <row r="241" spans="3:5" s="9" customFormat="1" ht="16.5">
      <c r="C241" s="13"/>
      <c r="E241" s="59"/>
    </row>
    <row r="242" spans="3:5" s="9" customFormat="1" ht="16.5">
      <c r="C242" s="13"/>
      <c r="E242" s="59"/>
    </row>
    <row r="243" spans="3:5" s="9" customFormat="1" ht="16.5">
      <c r="C243" s="13"/>
      <c r="E243" s="59"/>
    </row>
    <row r="244" spans="3:5" s="9" customFormat="1" ht="16.5">
      <c r="C244" s="13"/>
      <c r="E244" s="59"/>
    </row>
    <row r="245" spans="3:5" s="9" customFormat="1" ht="16.5">
      <c r="C245" s="13"/>
      <c r="E245" s="59"/>
    </row>
    <row r="246" spans="3:5" s="9" customFormat="1" ht="16.5">
      <c r="C246" s="13"/>
      <c r="E246" s="59"/>
    </row>
    <row r="247" spans="3:5" ht="15">
      <c r="C247" s="7"/>
      <c r="E247" s="60"/>
    </row>
    <row r="248" spans="3:5" ht="15">
      <c r="C248" s="7"/>
      <c r="E248" s="60"/>
    </row>
    <row r="249" spans="3:5" ht="15">
      <c r="C249" s="7"/>
      <c r="E249" s="60"/>
    </row>
    <row r="250" spans="3:5" ht="15">
      <c r="C250" s="7"/>
      <c r="E250" s="60"/>
    </row>
    <row r="251" spans="3:5" ht="15">
      <c r="C251" s="7"/>
      <c r="E251" s="60"/>
    </row>
    <row r="252" spans="3:5" ht="15">
      <c r="C252" s="7"/>
      <c r="E252" s="60"/>
    </row>
    <row r="253" spans="3:5" ht="15">
      <c r="C253" s="7"/>
      <c r="E253" s="60"/>
    </row>
    <row r="254" spans="3:5" ht="15">
      <c r="C254" s="7"/>
      <c r="E254" s="60"/>
    </row>
    <row r="255" spans="3:5" ht="15">
      <c r="C255" s="7"/>
      <c r="E255" s="60"/>
    </row>
    <row r="256" spans="3:5" ht="15">
      <c r="C256" s="7"/>
      <c r="E256" s="60"/>
    </row>
    <row r="257" spans="3:5" ht="15">
      <c r="C257" s="7"/>
      <c r="E257" s="60"/>
    </row>
    <row r="258" spans="3:5" ht="15">
      <c r="C258" s="7"/>
      <c r="E258" s="60"/>
    </row>
    <row r="259" spans="3:5" ht="15">
      <c r="C259" s="7"/>
      <c r="E259" s="60"/>
    </row>
    <row r="260" spans="3:5" ht="15">
      <c r="C260" s="7"/>
      <c r="E260" s="60"/>
    </row>
    <row r="261" spans="3:5" ht="15">
      <c r="C261" s="7"/>
      <c r="E261" s="60"/>
    </row>
    <row r="262" spans="3:5" ht="15">
      <c r="C262" s="7"/>
      <c r="E262" s="60"/>
    </row>
    <row r="263" spans="3:5" ht="15">
      <c r="C263" s="7"/>
      <c r="E263" s="60"/>
    </row>
    <row r="264" spans="3:5" ht="15">
      <c r="C264" s="7"/>
      <c r="E264" s="60"/>
    </row>
    <row r="265" spans="3:5" ht="15">
      <c r="C265" s="7"/>
      <c r="E265" s="60"/>
    </row>
    <row r="266" spans="3:5" ht="15">
      <c r="C266" s="7"/>
      <c r="E266" s="60"/>
    </row>
    <row r="267" spans="3:5" ht="15">
      <c r="C267" s="7"/>
      <c r="E267" s="60"/>
    </row>
    <row r="268" spans="3:5" ht="15">
      <c r="C268" s="7"/>
      <c r="E268" s="60"/>
    </row>
    <row r="269" spans="3:5" ht="15">
      <c r="C269" s="7"/>
      <c r="E269" s="60"/>
    </row>
    <row r="270" spans="3:5" ht="15">
      <c r="C270" s="7"/>
      <c r="E270" s="60"/>
    </row>
    <row r="271" spans="3:5" ht="15">
      <c r="C271" s="7"/>
      <c r="E271" s="60"/>
    </row>
    <row r="272" spans="3:5" ht="15">
      <c r="C272" s="7"/>
      <c r="E272" s="60"/>
    </row>
    <row r="273" spans="3:5" ht="15">
      <c r="C273" s="7"/>
      <c r="E273" s="60"/>
    </row>
    <row r="274" spans="3:5" ht="15">
      <c r="C274" s="7"/>
      <c r="E274" s="60"/>
    </row>
    <row r="275" spans="3:5" ht="15">
      <c r="C275" s="7"/>
      <c r="E275" s="60"/>
    </row>
    <row r="276" spans="3:5" ht="15">
      <c r="C276" s="7"/>
      <c r="E276" s="60"/>
    </row>
    <row r="277" spans="3:5" ht="15">
      <c r="C277" s="7"/>
      <c r="E277" s="60"/>
    </row>
    <row r="278" spans="3:5" ht="15">
      <c r="C278" s="7"/>
      <c r="E278" s="60"/>
    </row>
    <row r="279" spans="3:5" ht="15">
      <c r="C279" s="7"/>
      <c r="E279" s="60"/>
    </row>
    <row r="280" spans="3:5" ht="15">
      <c r="C280" s="7"/>
      <c r="E280" s="60"/>
    </row>
    <row r="281" spans="3:5" ht="15">
      <c r="C281" s="7"/>
      <c r="E281" s="60"/>
    </row>
    <row r="282" spans="3:5" ht="15">
      <c r="C282" s="7"/>
      <c r="E282" s="60"/>
    </row>
    <row r="283" spans="3:5" ht="15">
      <c r="C283" s="7"/>
      <c r="E283" s="60"/>
    </row>
    <row r="284" spans="3:5" ht="15">
      <c r="C284" s="7"/>
      <c r="E284" s="60"/>
    </row>
    <row r="285" spans="3:5" ht="15">
      <c r="C285" s="7"/>
      <c r="E285" s="60"/>
    </row>
    <row r="286" spans="3:5" ht="15">
      <c r="C286" s="7"/>
      <c r="E286" s="60"/>
    </row>
    <row r="287" spans="3:5" ht="15">
      <c r="C287" s="7"/>
      <c r="E287" s="60"/>
    </row>
    <row r="288" spans="3:5" ht="15">
      <c r="C288" s="7"/>
      <c r="E288" s="60"/>
    </row>
    <row r="289" spans="3:5" ht="15">
      <c r="C289" s="7"/>
      <c r="E289" s="60"/>
    </row>
    <row r="290" spans="3:5" ht="15">
      <c r="C290" s="7"/>
      <c r="E290" s="60"/>
    </row>
    <row r="291" spans="3:5" ht="15">
      <c r="C291" s="7"/>
      <c r="E291" s="60"/>
    </row>
    <row r="292" spans="3:5" ht="15">
      <c r="C292" s="7"/>
      <c r="E292" s="60"/>
    </row>
    <row r="293" spans="3:5" ht="15">
      <c r="C293" s="7"/>
      <c r="E293" s="60"/>
    </row>
    <row r="294" spans="3:5" ht="15">
      <c r="C294" s="7"/>
      <c r="E294" s="60"/>
    </row>
    <row r="295" spans="3:5" ht="15">
      <c r="C295" s="7"/>
      <c r="E295" s="60"/>
    </row>
    <row r="296" spans="3:5" ht="15">
      <c r="C296" s="7"/>
      <c r="E296" s="60"/>
    </row>
    <row r="297" spans="3:5" ht="15">
      <c r="C297" s="7"/>
      <c r="E297" s="60"/>
    </row>
    <row r="298" spans="3:5" ht="15">
      <c r="C298" s="7"/>
      <c r="E298" s="60"/>
    </row>
    <row r="299" spans="3:5" ht="15">
      <c r="C299" s="7"/>
      <c r="E299" s="60"/>
    </row>
    <row r="300" spans="3:5" ht="15">
      <c r="C300" s="7"/>
      <c r="E300" s="60"/>
    </row>
    <row r="301" spans="3:5" ht="15">
      <c r="C301" s="7"/>
      <c r="E301" s="60"/>
    </row>
    <row r="302" spans="3:5" ht="15">
      <c r="C302" s="7"/>
      <c r="E302" s="60"/>
    </row>
    <row r="303" spans="3:5" ht="15">
      <c r="C303" s="7"/>
      <c r="E303" s="60"/>
    </row>
    <row r="304" spans="3:5" ht="15">
      <c r="C304" s="7"/>
      <c r="E304" s="60"/>
    </row>
    <row r="305" spans="3:5" ht="15">
      <c r="C305" s="7"/>
      <c r="E305" s="60"/>
    </row>
    <row r="306" spans="3:5" ht="15">
      <c r="C306" s="7"/>
      <c r="E306" s="60"/>
    </row>
    <row r="307" spans="3:5" ht="15">
      <c r="C307" s="7"/>
      <c r="E307" s="60"/>
    </row>
    <row r="308" spans="3:5" ht="15">
      <c r="C308" s="7"/>
      <c r="E308" s="60"/>
    </row>
    <row r="309" spans="3:5" ht="15">
      <c r="C309" s="7"/>
      <c r="E309" s="60"/>
    </row>
    <row r="310" spans="3:5" ht="15">
      <c r="C310" s="7"/>
      <c r="E310" s="60"/>
    </row>
    <row r="311" spans="3:5" ht="15">
      <c r="C311" s="7"/>
      <c r="E311" s="60"/>
    </row>
    <row r="312" spans="3:5" ht="15">
      <c r="C312" s="7"/>
      <c r="E312" s="60"/>
    </row>
    <row r="313" spans="3:5" ht="15">
      <c r="C313" s="7"/>
      <c r="E313" s="60"/>
    </row>
    <row r="314" spans="3:5" ht="15">
      <c r="C314" s="7"/>
      <c r="E314" s="60"/>
    </row>
    <row r="315" spans="3:5" ht="15">
      <c r="C315" s="7"/>
      <c r="E315" s="60"/>
    </row>
    <row r="316" spans="3:5" ht="15">
      <c r="C316" s="7"/>
      <c r="E316" s="60"/>
    </row>
    <row r="317" spans="3:5" ht="15">
      <c r="C317" s="7"/>
      <c r="E317" s="60"/>
    </row>
    <row r="318" spans="3:5" ht="15">
      <c r="C318" s="7"/>
      <c r="E318" s="60"/>
    </row>
    <row r="319" spans="3:5" ht="15">
      <c r="C319" s="7"/>
      <c r="E319" s="60"/>
    </row>
    <row r="320" spans="3:5" ht="15">
      <c r="C320" s="7"/>
      <c r="E320" s="60"/>
    </row>
    <row r="321" spans="3:5" ht="15">
      <c r="C321" s="7"/>
      <c r="E321" s="60"/>
    </row>
    <row r="322" spans="3:5" ht="15">
      <c r="C322" s="7"/>
      <c r="E322" s="60"/>
    </row>
    <row r="323" spans="3:5" ht="15">
      <c r="C323" s="7"/>
      <c r="E323" s="60"/>
    </row>
    <row r="324" spans="3:5" ht="15">
      <c r="C324" s="7"/>
      <c r="E324" s="60"/>
    </row>
    <row r="325" spans="3:5" ht="15">
      <c r="C325" s="7"/>
      <c r="E325" s="60"/>
    </row>
    <row r="326" spans="3:5" ht="15">
      <c r="C326" s="7"/>
      <c r="E326" s="60"/>
    </row>
    <row r="327" spans="3:5" ht="15">
      <c r="C327" s="7"/>
      <c r="E327" s="60"/>
    </row>
    <row r="328" spans="3:5" ht="15">
      <c r="C328" s="7"/>
      <c r="E328" s="60"/>
    </row>
    <row r="329" spans="3:5" ht="15">
      <c r="C329" s="7"/>
      <c r="E329" s="60"/>
    </row>
    <row r="330" spans="3:5" ht="15">
      <c r="C330" s="7"/>
      <c r="E330" s="60"/>
    </row>
    <row r="331" spans="3:5" ht="15">
      <c r="C331" s="7"/>
      <c r="E331" s="60"/>
    </row>
    <row r="332" spans="3:5" ht="15">
      <c r="C332" s="7"/>
      <c r="E332" s="60"/>
    </row>
    <row r="333" spans="3:5" ht="15">
      <c r="C333" s="7"/>
      <c r="E333" s="60"/>
    </row>
    <row r="334" spans="3:5" ht="15">
      <c r="C334" s="7"/>
      <c r="E334" s="60"/>
    </row>
    <row r="335" spans="3:5" ht="15">
      <c r="C335" s="7"/>
      <c r="E335" s="60"/>
    </row>
    <row r="336" spans="3:5" ht="15">
      <c r="C336" s="7"/>
      <c r="E336" s="60"/>
    </row>
    <row r="337" spans="3:5" ht="15">
      <c r="C337" s="7"/>
      <c r="E337" s="60"/>
    </row>
    <row r="338" spans="3:5" ht="15">
      <c r="C338" s="7"/>
      <c r="E338" s="60"/>
    </row>
    <row r="339" spans="3:5" ht="15">
      <c r="C339" s="7"/>
      <c r="E339" s="60"/>
    </row>
    <row r="340" spans="3:5" ht="15">
      <c r="C340" s="7"/>
      <c r="E340" s="60"/>
    </row>
    <row r="341" spans="3:5" ht="15">
      <c r="C341" s="7"/>
      <c r="E341" s="60"/>
    </row>
    <row r="342" spans="3:5" ht="15">
      <c r="C342" s="7"/>
      <c r="E342" s="60"/>
    </row>
    <row r="343" spans="3:5" ht="15">
      <c r="C343" s="7"/>
      <c r="E343" s="60"/>
    </row>
    <row r="344" spans="3:5" ht="15">
      <c r="C344" s="7"/>
      <c r="E344" s="60"/>
    </row>
    <row r="345" spans="3:5" ht="15">
      <c r="C345" s="7"/>
      <c r="E345" s="60"/>
    </row>
    <row r="346" spans="3:5" ht="15">
      <c r="C346" s="7"/>
      <c r="E346" s="60"/>
    </row>
    <row r="347" spans="3:5" ht="15">
      <c r="C347" s="7"/>
      <c r="E347" s="60"/>
    </row>
    <row r="348" spans="3:5" ht="15">
      <c r="C348" s="7"/>
      <c r="E348" s="60"/>
    </row>
    <row r="349" spans="3:5" ht="15">
      <c r="C349" s="7"/>
      <c r="E349" s="60"/>
    </row>
    <row r="350" spans="3:5" ht="15">
      <c r="C350" s="7"/>
      <c r="E350" s="60"/>
    </row>
    <row r="351" spans="3:5" ht="15">
      <c r="C351" s="7"/>
      <c r="E351" s="60"/>
    </row>
    <row r="352" spans="3:5" ht="15">
      <c r="C352" s="7"/>
      <c r="E352" s="60"/>
    </row>
    <row r="353" spans="3:5" ht="15">
      <c r="C353" s="7"/>
      <c r="E353" s="60"/>
    </row>
    <row r="354" spans="3:5" ht="15">
      <c r="C354" s="7"/>
      <c r="E354" s="60"/>
    </row>
    <row r="355" spans="3:5" ht="15">
      <c r="C355" s="7"/>
      <c r="E355" s="60"/>
    </row>
    <row r="356" spans="3:5" ht="15">
      <c r="C356" s="7"/>
      <c r="E356" s="60"/>
    </row>
    <row r="357" spans="3:5" ht="15">
      <c r="C357" s="7"/>
      <c r="E357" s="60"/>
    </row>
    <row r="358" spans="3:5" ht="15">
      <c r="C358" s="7"/>
      <c r="E358" s="60"/>
    </row>
    <row r="359" spans="3:5" ht="15">
      <c r="C359" s="7"/>
      <c r="E359" s="60"/>
    </row>
    <row r="360" spans="3:5" ht="15">
      <c r="C360" s="7"/>
      <c r="E360" s="60"/>
    </row>
    <row r="361" spans="3:5" ht="15">
      <c r="C361" s="7"/>
      <c r="E361" s="60"/>
    </row>
    <row r="362" spans="3:5" ht="15">
      <c r="C362" s="7"/>
      <c r="E362" s="60"/>
    </row>
    <row r="363" spans="3:5" ht="15">
      <c r="C363" s="7"/>
      <c r="E363" s="60"/>
    </row>
    <row r="364" spans="3:5" ht="15">
      <c r="C364" s="7"/>
      <c r="E364" s="60"/>
    </row>
    <row r="365" ht="15">
      <c r="E365" s="60"/>
    </row>
    <row r="366" ht="15">
      <c r="E366" s="60"/>
    </row>
    <row r="367" ht="15">
      <c r="E367" s="60"/>
    </row>
    <row r="368" ht="15">
      <c r="E368" s="60"/>
    </row>
    <row r="369" ht="15">
      <c r="E369" s="60"/>
    </row>
    <row r="370" ht="15">
      <c r="E370" s="60"/>
    </row>
    <row r="371" ht="15">
      <c r="E371" s="60"/>
    </row>
    <row r="372" ht="15">
      <c r="E372" s="60"/>
    </row>
    <row r="373" ht="15">
      <c r="E373" s="60"/>
    </row>
    <row r="374" ht="15">
      <c r="E374" s="60"/>
    </row>
    <row r="375" ht="15">
      <c r="E375" s="60"/>
    </row>
    <row r="376" ht="15">
      <c r="E376" s="60"/>
    </row>
    <row r="377" ht="15">
      <c r="E377" s="60"/>
    </row>
    <row r="378" ht="15">
      <c r="E378" s="60"/>
    </row>
    <row r="379" ht="15">
      <c r="E379" s="60"/>
    </row>
    <row r="380" ht="15">
      <c r="E380" s="60"/>
    </row>
    <row r="381" ht="15">
      <c r="E381" s="60"/>
    </row>
    <row r="382" ht="15">
      <c r="E382" s="60"/>
    </row>
    <row r="383" ht="15">
      <c r="E383" s="60"/>
    </row>
    <row r="384" ht="15">
      <c r="E384" s="60"/>
    </row>
    <row r="385" ht="15">
      <c r="E385" s="60"/>
    </row>
    <row r="386" ht="15">
      <c r="E386" s="60"/>
    </row>
    <row r="387" ht="15">
      <c r="E387" s="60"/>
    </row>
    <row r="388" ht="15">
      <c r="E388" s="60"/>
    </row>
    <row r="389" ht="15">
      <c r="E389" s="60"/>
    </row>
    <row r="390" ht="15">
      <c r="E390" s="60"/>
    </row>
    <row r="391" ht="15">
      <c r="E391" s="60"/>
    </row>
    <row r="392" ht="15">
      <c r="E392" s="60"/>
    </row>
    <row r="393" ht="15">
      <c r="E393" s="60"/>
    </row>
    <row r="394" ht="15">
      <c r="E394" s="60"/>
    </row>
    <row r="395" ht="15">
      <c r="E395" s="60"/>
    </row>
    <row r="396" ht="15">
      <c r="E396" s="60"/>
    </row>
    <row r="397" ht="15">
      <c r="E397" s="60"/>
    </row>
    <row r="398" ht="15">
      <c r="E398" s="60"/>
    </row>
    <row r="399" ht="15">
      <c r="E399" s="60"/>
    </row>
    <row r="400" ht="15">
      <c r="E400" s="60"/>
    </row>
    <row r="401" ht="15">
      <c r="E401" s="60"/>
    </row>
    <row r="402" ht="15">
      <c r="E402" s="60"/>
    </row>
    <row r="403" ht="15">
      <c r="E403" s="60"/>
    </row>
    <row r="404" ht="15">
      <c r="E404" s="60"/>
    </row>
    <row r="405" ht="15">
      <c r="E405" s="60"/>
    </row>
    <row r="406" ht="15">
      <c r="E406" s="60"/>
    </row>
    <row r="407" ht="15">
      <c r="E407" s="60"/>
    </row>
    <row r="408" ht="15">
      <c r="E408" s="60"/>
    </row>
    <row r="409" ht="15">
      <c r="E409" s="60"/>
    </row>
    <row r="410" ht="15">
      <c r="E410" s="60"/>
    </row>
    <row r="411" ht="15">
      <c r="E411" s="60"/>
    </row>
    <row r="412" ht="15">
      <c r="E412" s="60"/>
    </row>
    <row r="413" ht="15">
      <c r="E413" s="60"/>
    </row>
    <row r="414" ht="15">
      <c r="E414" s="60"/>
    </row>
    <row r="415" ht="15">
      <c r="E415" s="60"/>
    </row>
    <row r="416" ht="15">
      <c r="E416" s="60"/>
    </row>
    <row r="417" ht="15">
      <c r="E417" s="60"/>
    </row>
    <row r="418" ht="15">
      <c r="E418" s="60"/>
    </row>
    <row r="419" ht="15">
      <c r="E419" s="60"/>
    </row>
    <row r="420" ht="15">
      <c r="E420" s="60"/>
    </row>
    <row r="421" ht="15">
      <c r="E421" s="60"/>
    </row>
    <row r="422" ht="15">
      <c r="E422" s="60"/>
    </row>
    <row r="423" ht="15">
      <c r="E423" s="60"/>
    </row>
    <row r="424" ht="15">
      <c r="E424" s="60"/>
    </row>
    <row r="425" ht="15">
      <c r="E425" s="60"/>
    </row>
    <row r="426" ht="15">
      <c r="E426" s="60"/>
    </row>
    <row r="427" ht="15">
      <c r="E427" s="60"/>
    </row>
    <row r="428" ht="15">
      <c r="E428" s="60"/>
    </row>
    <row r="429" ht="15">
      <c r="E429" s="60"/>
    </row>
    <row r="430" ht="15">
      <c r="E430" s="60"/>
    </row>
    <row r="431" ht="15">
      <c r="E431" s="60"/>
    </row>
    <row r="432" ht="15">
      <c r="E432" s="60"/>
    </row>
    <row r="433" ht="15">
      <c r="E433" s="60"/>
    </row>
    <row r="434" ht="15">
      <c r="E434" s="60"/>
    </row>
    <row r="435" ht="15">
      <c r="E435" s="60"/>
    </row>
    <row r="436" ht="15">
      <c r="E436" s="60"/>
    </row>
    <row r="437" ht="15">
      <c r="E437" s="60"/>
    </row>
    <row r="438" ht="15">
      <c r="E438" s="60"/>
    </row>
    <row r="439" ht="15">
      <c r="E439" s="60"/>
    </row>
    <row r="440" ht="15">
      <c r="E440" s="60"/>
    </row>
    <row r="441" ht="15">
      <c r="E441" s="60"/>
    </row>
    <row r="442" ht="15">
      <c r="E442" s="60"/>
    </row>
    <row r="443" ht="15">
      <c r="E443" s="60"/>
    </row>
    <row r="444" ht="15">
      <c r="E444" s="60"/>
    </row>
    <row r="445" ht="15">
      <c r="E445" s="60"/>
    </row>
    <row r="446" ht="15">
      <c r="E446" s="60"/>
    </row>
    <row r="447" ht="15">
      <c r="E447" s="60"/>
    </row>
    <row r="448" ht="15">
      <c r="E448" s="60"/>
    </row>
    <row r="449" ht="15">
      <c r="E449" s="60"/>
    </row>
    <row r="450" ht="15">
      <c r="E450" s="60"/>
    </row>
    <row r="451" ht="15">
      <c r="E451" s="60"/>
    </row>
    <row r="452" ht="15">
      <c r="E452" s="60"/>
    </row>
    <row r="453" ht="15">
      <c r="E453" s="60"/>
    </row>
    <row r="454" ht="15">
      <c r="E454" s="60"/>
    </row>
    <row r="455" ht="15">
      <c r="E455" s="60"/>
    </row>
    <row r="456" ht="15">
      <c r="E456" s="60"/>
    </row>
    <row r="457" ht="15">
      <c r="E457" s="60"/>
    </row>
    <row r="458" ht="15">
      <c r="E458" s="60"/>
    </row>
    <row r="459" ht="15">
      <c r="E459" s="60"/>
    </row>
    <row r="460" ht="15">
      <c r="E460" s="60"/>
    </row>
    <row r="461" ht="15">
      <c r="E461" s="60"/>
    </row>
    <row r="462" ht="15">
      <c r="E462" s="60"/>
    </row>
    <row r="463" ht="15">
      <c r="E463" s="60"/>
    </row>
    <row r="464" ht="15">
      <c r="E464" s="60"/>
    </row>
    <row r="465" ht="15">
      <c r="E465" s="60"/>
    </row>
    <row r="466" ht="15">
      <c r="E466" s="60"/>
    </row>
    <row r="467" ht="15">
      <c r="E467" s="60"/>
    </row>
    <row r="468" ht="15">
      <c r="E468" s="60"/>
    </row>
    <row r="469" ht="15">
      <c r="E469" s="60"/>
    </row>
    <row r="470" ht="15">
      <c r="E470" s="60"/>
    </row>
    <row r="471" ht="15">
      <c r="E471" s="60"/>
    </row>
    <row r="472" ht="15">
      <c r="E472" s="60"/>
    </row>
    <row r="473" ht="15">
      <c r="E473" s="60"/>
    </row>
    <row r="474" ht="15">
      <c r="E474" s="60"/>
    </row>
    <row r="475" ht="15">
      <c r="E475" s="60"/>
    </row>
    <row r="476" ht="15">
      <c r="E476" s="60"/>
    </row>
    <row r="477" ht="15">
      <c r="E477" s="60"/>
    </row>
    <row r="478" ht="15">
      <c r="E478" s="60"/>
    </row>
    <row r="479" ht="15">
      <c r="E479" s="60"/>
    </row>
    <row r="480" ht="15">
      <c r="E480" s="60"/>
    </row>
    <row r="481" ht="15">
      <c r="E481" s="60"/>
    </row>
    <row r="482" ht="15">
      <c r="E482" s="60"/>
    </row>
    <row r="483" ht="15">
      <c r="E483" s="60"/>
    </row>
    <row r="484" ht="15">
      <c r="E484" s="60"/>
    </row>
    <row r="485" ht="15">
      <c r="E485" s="60"/>
    </row>
    <row r="486" ht="15">
      <c r="E486" s="60"/>
    </row>
    <row r="487" ht="15">
      <c r="E487" s="60"/>
    </row>
    <row r="488" ht="15">
      <c r="E488" s="60"/>
    </row>
    <row r="489" ht="15">
      <c r="E489" s="60"/>
    </row>
    <row r="490" ht="15">
      <c r="E490" s="60"/>
    </row>
    <row r="491" ht="15">
      <c r="E491" s="60"/>
    </row>
    <row r="492" ht="15">
      <c r="E492" s="60"/>
    </row>
    <row r="493" ht="15">
      <c r="E493" s="60"/>
    </row>
    <row r="494" ht="15">
      <c r="E494" s="60"/>
    </row>
    <row r="495" ht="15">
      <c r="E495" s="60"/>
    </row>
    <row r="496" ht="15">
      <c r="E496" s="60"/>
    </row>
    <row r="497" ht="15">
      <c r="E497" s="60"/>
    </row>
    <row r="498" ht="15">
      <c r="E498" s="60"/>
    </row>
    <row r="499" ht="15">
      <c r="E499" s="60"/>
    </row>
    <row r="500" ht="15">
      <c r="E500" s="60"/>
    </row>
    <row r="501" ht="15">
      <c r="E501" s="60"/>
    </row>
    <row r="502" ht="15">
      <c r="E502" s="60"/>
    </row>
    <row r="503" ht="15">
      <c r="E503" s="60"/>
    </row>
    <row r="504" ht="15">
      <c r="E504" s="60"/>
    </row>
    <row r="505" ht="15">
      <c r="E505" s="60"/>
    </row>
    <row r="506" ht="15">
      <c r="E506" s="60"/>
    </row>
    <row r="507" ht="15">
      <c r="E507" s="60"/>
    </row>
    <row r="508" ht="15">
      <c r="E508" s="60"/>
    </row>
    <row r="509" ht="15">
      <c r="E509" s="60"/>
    </row>
    <row r="510" ht="15">
      <c r="E510" s="60"/>
    </row>
    <row r="511" ht="15">
      <c r="E511" s="60"/>
    </row>
    <row r="512" ht="15">
      <c r="E512" s="60"/>
    </row>
    <row r="513" ht="15">
      <c r="E513" s="60"/>
    </row>
    <row r="514" ht="15">
      <c r="E514" s="60"/>
    </row>
    <row r="515" ht="15">
      <c r="E515" s="60"/>
    </row>
    <row r="516" ht="15">
      <c r="E516" s="60"/>
    </row>
    <row r="517" ht="15">
      <c r="E517" s="60"/>
    </row>
    <row r="518" ht="15">
      <c r="E518" s="60"/>
    </row>
    <row r="519" ht="15">
      <c r="E519" s="60"/>
    </row>
    <row r="520" ht="15">
      <c r="E520" s="60"/>
    </row>
    <row r="521" ht="15">
      <c r="E521" s="60"/>
    </row>
    <row r="522" ht="15">
      <c r="E522" s="60"/>
    </row>
    <row r="523" ht="15">
      <c r="E523" s="60"/>
    </row>
    <row r="524" ht="15">
      <c r="E524" s="60"/>
    </row>
    <row r="525" ht="15">
      <c r="E525" s="60"/>
    </row>
    <row r="526" ht="15">
      <c r="E526" s="60"/>
    </row>
    <row r="527" ht="15">
      <c r="E527" s="60"/>
    </row>
    <row r="528" ht="15">
      <c r="E528" s="60"/>
    </row>
    <row r="529" ht="15">
      <c r="E529" s="60"/>
    </row>
    <row r="530" ht="15">
      <c r="E530" s="60"/>
    </row>
    <row r="531" ht="15">
      <c r="E531" s="60"/>
    </row>
    <row r="532" ht="15">
      <c r="E532" s="60"/>
    </row>
    <row r="533" ht="15">
      <c r="E533" s="60"/>
    </row>
    <row r="534" ht="15">
      <c r="E534" s="60"/>
    </row>
    <row r="535" ht="15">
      <c r="E535" s="60"/>
    </row>
    <row r="536" ht="15">
      <c r="E536" s="60"/>
    </row>
    <row r="537" ht="15">
      <c r="E537" s="60"/>
    </row>
    <row r="538" ht="15">
      <c r="E538" s="60"/>
    </row>
    <row r="539" ht="15">
      <c r="E539" s="60"/>
    </row>
    <row r="540" ht="15">
      <c r="E540" s="60"/>
    </row>
    <row r="541" ht="15">
      <c r="E541" s="60"/>
    </row>
    <row r="542" ht="15">
      <c r="E542" s="60"/>
    </row>
    <row r="543" ht="15">
      <c r="E543" s="60"/>
    </row>
    <row r="544" ht="15">
      <c r="E544" s="60"/>
    </row>
    <row r="545" ht="15">
      <c r="E545" s="60"/>
    </row>
    <row r="546" ht="15">
      <c r="E546" s="60"/>
    </row>
    <row r="547" ht="15">
      <c r="E547" s="60"/>
    </row>
    <row r="548" ht="15">
      <c r="E548" s="60"/>
    </row>
    <row r="549" ht="15">
      <c r="E549" s="60"/>
    </row>
    <row r="550" ht="15">
      <c r="E550" s="60"/>
    </row>
    <row r="551" ht="15">
      <c r="E551" s="60"/>
    </row>
    <row r="552" ht="15">
      <c r="E552" s="60"/>
    </row>
    <row r="553" ht="15">
      <c r="E553" s="60"/>
    </row>
    <row r="554" ht="15">
      <c r="E554" s="60"/>
    </row>
    <row r="555" ht="15">
      <c r="E555" s="60"/>
    </row>
    <row r="556" ht="15">
      <c r="E556" s="60"/>
    </row>
    <row r="557" ht="15">
      <c r="E557" s="60"/>
    </row>
    <row r="558" ht="15">
      <c r="E558" s="60"/>
    </row>
    <row r="559" ht="15">
      <c r="E559" s="60"/>
    </row>
    <row r="560" ht="15">
      <c r="E560" s="60"/>
    </row>
    <row r="561" ht="15">
      <c r="E561" s="60"/>
    </row>
    <row r="562" ht="15">
      <c r="E562" s="60"/>
    </row>
    <row r="563" ht="15">
      <c r="E563" s="60"/>
    </row>
    <row r="564" ht="15">
      <c r="E564" s="60"/>
    </row>
    <row r="565" ht="15">
      <c r="E565" s="60"/>
    </row>
    <row r="566" ht="15">
      <c r="E566" s="60"/>
    </row>
    <row r="567" ht="15">
      <c r="E567" s="60"/>
    </row>
    <row r="568" ht="15">
      <c r="E568" s="60"/>
    </row>
    <row r="569" ht="15">
      <c r="E569" s="60"/>
    </row>
    <row r="570" ht="15">
      <c r="E570" s="60"/>
    </row>
    <row r="571" ht="15">
      <c r="E571" s="60"/>
    </row>
    <row r="572" ht="15">
      <c r="E572" s="60"/>
    </row>
    <row r="573" ht="15">
      <c r="E573" s="60"/>
    </row>
    <row r="574" ht="15">
      <c r="E574" s="60"/>
    </row>
    <row r="575" ht="15">
      <c r="E575" s="60"/>
    </row>
    <row r="576" ht="15">
      <c r="E576" s="60"/>
    </row>
    <row r="577" ht="15">
      <c r="E577" s="60"/>
    </row>
    <row r="578" ht="15">
      <c r="E578" s="60"/>
    </row>
    <row r="579" ht="15">
      <c r="E579" s="60"/>
    </row>
    <row r="580" ht="15">
      <c r="E580" s="60"/>
    </row>
    <row r="581" ht="15">
      <c r="E581" s="60"/>
    </row>
    <row r="582" ht="15">
      <c r="E582" s="60"/>
    </row>
    <row r="583" ht="15">
      <c r="E583" s="60"/>
    </row>
    <row r="584" ht="15">
      <c r="E584" s="60"/>
    </row>
    <row r="585" ht="15">
      <c r="E585" s="60"/>
    </row>
    <row r="586" ht="15">
      <c r="E586" s="60"/>
    </row>
    <row r="587" ht="15">
      <c r="E587" s="60"/>
    </row>
    <row r="588" ht="15">
      <c r="E588" s="60"/>
    </row>
    <row r="589" ht="15">
      <c r="E589" s="60"/>
    </row>
    <row r="590" ht="15">
      <c r="E590" s="60"/>
    </row>
    <row r="591" ht="15">
      <c r="E591" s="60"/>
    </row>
    <row r="592" ht="15">
      <c r="E592" s="60"/>
    </row>
    <row r="593" ht="15">
      <c r="E593" s="60"/>
    </row>
    <row r="594" ht="15">
      <c r="E594" s="60"/>
    </row>
    <row r="595" ht="15">
      <c r="E595" s="60"/>
    </row>
    <row r="596" ht="15">
      <c r="E596" s="60"/>
    </row>
    <row r="597" ht="15">
      <c r="E597" s="60"/>
    </row>
    <row r="598" ht="15">
      <c r="E598" s="60"/>
    </row>
    <row r="599" ht="15">
      <c r="E599" s="60"/>
    </row>
    <row r="600" ht="15">
      <c r="E600" s="60"/>
    </row>
    <row r="601" ht="15">
      <c r="E601" s="60"/>
    </row>
    <row r="602" ht="15">
      <c r="E602" s="60"/>
    </row>
    <row r="603" ht="15">
      <c r="E603" s="60"/>
    </row>
    <row r="604" ht="15">
      <c r="E604" s="60"/>
    </row>
    <row r="605" ht="15">
      <c r="E605" s="60"/>
    </row>
    <row r="606" ht="15">
      <c r="E606" s="60"/>
    </row>
    <row r="607" ht="15">
      <c r="E607" s="60"/>
    </row>
    <row r="608" ht="15">
      <c r="E608" s="60"/>
    </row>
    <row r="609" ht="15">
      <c r="E609" s="60"/>
    </row>
    <row r="610" ht="15">
      <c r="E610" s="60"/>
    </row>
    <row r="611" ht="15">
      <c r="E611" s="60"/>
    </row>
    <row r="612" ht="15">
      <c r="E612" s="60"/>
    </row>
    <row r="613" ht="15">
      <c r="E613" s="60"/>
    </row>
    <row r="614" ht="15">
      <c r="E614" s="60"/>
    </row>
    <row r="615" ht="15">
      <c r="E615" s="60"/>
    </row>
    <row r="616" ht="15">
      <c r="E616" s="60"/>
    </row>
    <row r="617" ht="15">
      <c r="E617" s="60"/>
    </row>
    <row r="618" ht="15">
      <c r="E618" s="60"/>
    </row>
    <row r="619" ht="15">
      <c r="E619" s="60"/>
    </row>
    <row r="620" ht="15">
      <c r="E620" s="60"/>
    </row>
    <row r="621" ht="15">
      <c r="E621" s="60"/>
    </row>
    <row r="622" ht="15">
      <c r="E622" s="60"/>
    </row>
    <row r="623" ht="15">
      <c r="E623" s="60"/>
    </row>
    <row r="624" ht="15">
      <c r="E624" s="60"/>
    </row>
    <row r="625" ht="15">
      <c r="E625" s="60"/>
    </row>
    <row r="626" ht="15">
      <c r="E626" s="60"/>
    </row>
    <row r="627" ht="15">
      <c r="E627" s="60"/>
    </row>
    <row r="628" ht="15">
      <c r="E628" s="60"/>
    </row>
    <row r="629" ht="15">
      <c r="E629" s="60"/>
    </row>
    <row r="630" ht="15">
      <c r="E630" s="60"/>
    </row>
    <row r="631" ht="15">
      <c r="E631" s="60"/>
    </row>
    <row r="632" ht="15">
      <c r="E632" s="60"/>
    </row>
    <row r="633" ht="15">
      <c r="E633" s="60"/>
    </row>
    <row r="634" ht="15">
      <c r="E634" s="60"/>
    </row>
    <row r="635" ht="15">
      <c r="E635" s="60"/>
    </row>
    <row r="636" ht="15">
      <c r="E636" s="60"/>
    </row>
    <row r="637" ht="15">
      <c r="E637" s="60"/>
    </row>
    <row r="638" ht="15">
      <c r="E638" s="60"/>
    </row>
    <row r="639" ht="15">
      <c r="E639" s="60"/>
    </row>
    <row r="640" ht="15">
      <c r="E640" s="60"/>
    </row>
    <row r="641" ht="15">
      <c r="E641" s="60"/>
    </row>
    <row r="642" ht="15">
      <c r="E642" s="60"/>
    </row>
    <row r="643" ht="15">
      <c r="E643" s="60"/>
    </row>
    <row r="644" ht="15">
      <c r="E644" s="60"/>
    </row>
    <row r="645" ht="15">
      <c r="E645" s="60"/>
    </row>
    <row r="646" ht="15">
      <c r="E646" s="60"/>
    </row>
    <row r="647" ht="15">
      <c r="E647" s="60"/>
    </row>
    <row r="648" ht="15">
      <c r="E648" s="60"/>
    </row>
    <row r="649" ht="15">
      <c r="E649" s="60"/>
    </row>
    <row r="650" ht="15">
      <c r="E650" s="60"/>
    </row>
    <row r="651" ht="15">
      <c r="E651" s="60"/>
    </row>
    <row r="652" ht="15">
      <c r="E652" s="60"/>
    </row>
    <row r="653" ht="15">
      <c r="E653" s="60"/>
    </row>
    <row r="654" ht="15">
      <c r="E654" s="60"/>
    </row>
    <row r="655" ht="15">
      <c r="E655" s="60"/>
    </row>
    <row r="656" ht="15">
      <c r="E656" s="60"/>
    </row>
    <row r="657" ht="15">
      <c r="E657" s="60"/>
    </row>
    <row r="658" ht="15">
      <c r="E658" s="60"/>
    </row>
    <row r="659" ht="15">
      <c r="E659" s="60"/>
    </row>
    <row r="660" ht="15">
      <c r="E660" s="60"/>
    </row>
    <row r="661" ht="15">
      <c r="E661" s="60"/>
    </row>
    <row r="662" ht="15">
      <c r="E662" s="60"/>
    </row>
    <row r="663" ht="15">
      <c r="E663" s="60"/>
    </row>
    <row r="664" ht="15">
      <c r="E664" s="60"/>
    </row>
    <row r="665" ht="15">
      <c r="E665" s="60"/>
    </row>
    <row r="666" ht="15">
      <c r="E666" s="60"/>
    </row>
    <row r="667" ht="15">
      <c r="E667" s="60"/>
    </row>
    <row r="668" ht="15">
      <c r="E668" s="60"/>
    </row>
    <row r="669" ht="15">
      <c r="E669" s="60"/>
    </row>
    <row r="670" ht="15">
      <c r="E670" s="60"/>
    </row>
    <row r="671" ht="15">
      <c r="E671" s="60"/>
    </row>
    <row r="672" ht="15">
      <c r="E672" s="60"/>
    </row>
    <row r="673" ht="15">
      <c r="E673" s="60"/>
    </row>
    <row r="674" ht="15">
      <c r="E674" s="60"/>
    </row>
    <row r="675" ht="15">
      <c r="E675" s="60"/>
    </row>
    <row r="676" ht="15">
      <c r="E676" s="60"/>
    </row>
    <row r="677" ht="15">
      <c r="E677" s="60"/>
    </row>
    <row r="678" ht="15">
      <c r="E678" s="60"/>
    </row>
    <row r="679" ht="15">
      <c r="E679" s="60"/>
    </row>
    <row r="680" ht="15">
      <c r="E680" s="60"/>
    </row>
    <row r="681" ht="15">
      <c r="E681" s="60"/>
    </row>
    <row r="682" ht="15">
      <c r="E682" s="60"/>
    </row>
    <row r="683" ht="15">
      <c r="E683" s="60"/>
    </row>
    <row r="684" ht="15">
      <c r="E684" s="60"/>
    </row>
    <row r="685" ht="15">
      <c r="E685" s="60"/>
    </row>
    <row r="686" ht="15">
      <c r="E686" s="60"/>
    </row>
    <row r="687" ht="15">
      <c r="E687" s="60"/>
    </row>
    <row r="688" ht="15">
      <c r="E688" s="60"/>
    </row>
    <row r="689" ht="15">
      <c r="E689" s="60"/>
    </row>
    <row r="690" ht="15">
      <c r="E690" s="60"/>
    </row>
    <row r="691" ht="15">
      <c r="E691" s="60"/>
    </row>
    <row r="692" ht="15">
      <c r="E692" s="60"/>
    </row>
    <row r="693" ht="15">
      <c r="E693" s="60"/>
    </row>
    <row r="694" ht="15">
      <c r="E694" s="60"/>
    </row>
    <row r="695" ht="15">
      <c r="E695" s="60"/>
    </row>
    <row r="696" ht="15">
      <c r="E696" s="60"/>
    </row>
    <row r="697" ht="15">
      <c r="E697" s="60"/>
    </row>
    <row r="698" ht="15">
      <c r="E698" s="60"/>
    </row>
    <row r="699" ht="15">
      <c r="E699" s="60"/>
    </row>
    <row r="700" ht="15">
      <c r="E700" s="60"/>
    </row>
    <row r="701" ht="15">
      <c r="E701" s="60"/>
    </row>
    <row r="702" ht="15">
      <c r="E702" s="60"/>
    </row>
    <row r="703" ht="15">
      <c r="E703" s="60"/>
    </row>
    <row r="704" ht="15">
      <c r="E704" s="60"/>
    </row>
    <row r="705" ht="15">
      <c r="E705" s="60"/>
    </row>
    <row r="706" ht="15">
      <c r="E706" s="60"/>
    </row>
    <row r="707" ht="15">
      <c r="E707" s="60"/>
    </row>
    <row r="708" ht="15">
      <c r="E708" s="60"/>
    </row>
    <row r="709" ht="15">
      <c r="E709" s="60"/>
    </row>
    <row r="710" ht="15">
      <c r="E710" s="60"/>
    </row>
    <row r="711" ht="15">
      <c r="E711" s="60"/>
    </row>
    <row r="712" ht="15">
      <c r="E712" s="60"/>
    </row>
    <row r="713" ht="15">
      <c r="E713" s="60"/>
    </row>
    <row r="714" ht="15">
      <c r="E714" s="60"/>
    </row>
    <row r="715" ht="15">
      <c r="E715" s="60"/>
    </row>
    <row r="716" ht="15">
      <c r="E716" s="60"/>
    </row>
    <row r="717" ht="15">
      <c r="E717" s="60"/>
    </row>
    <row r="718" ht="15">
      <c r="E718" s="60"/>
    </row>
    <row r="719" ht="15">
      <c r="E719" s="60"/>
    </row>
    <row r="720" ht="15">
      <c r="E720" s="60"/>
    </row>
    <row r="721" ht="15">
      <c r="E721" s="60"/>
    </row>
    <row r="722" ht="15">
      <c r="E722" s="60"/>
    </row>
    <row r="723" ht="15">
      <c r="E723" s="60"/>
    </row>
    <row r="724" ht="15">
      <c r="E724" s="60"/>
    </row>
    <row r="725" ht="15">
      <c r="E725" s="60"/>
    </row>
    <row r="726" ht="15">
      <c r="E726" s="60"/>
    </row>
    <row r="727" ht="15">
      <c r="E727" s="60"/>
    </row>
    <row r="728" ht="15">
      <c r="E728" s="60"/>
    </row>
    <row r="729" ht="15">
      <c r="E729" s="60"/>
    </row>
    <row r="730" ht="15">
      <c r="E730" s="60"/>
    </row>
    <row r="731" ht="15">
      <c r="E731" s="60"/>
    </row>
    <row r="732" ht="15">
      <c r="E732" s="60"/>
    </row>
    <row r="733" ht="15">
      <c r="E733" s="60"/>
    </row>
    <row r="734" ht="15">
      <c r="E734" s="60"/>
    </row>
    <row r="735" ht="15">
      <c r="E735" s="60"/>
    </row>
    <row r="736" ht="15">
      <c r="E736" s="60"/>
    </row>
    <row r="737" ht="15">
      <c r="E737" s="60"/>
    </row>
    <row r="738" ht="15">
      <c r="E738" s="60"/>
    </row>
    <row r="739" ht="15">
      <c r="E739" s="60"/>
    </row>
    <row r="740" ht="15">
      <c r="E740" s="60"/>
    </row>
    <row r="741" ht="15">
      <c r="E741" s="60"/>
    </row>
    <row r="742" ht="15">
      <c r="E742" s="60"/>
    </row>
    <row r="743" ht="15">
      <c r="E743" s="60"/>
    </row>
    <row r="744" ht="15">
      <c r="E744" s="60"/>
    </row>
    <row r="745" ht="15">
      <c r="E745" s="60"/>
    </row>
    <row r="746" ht="15">
      <c r="E746" s="60"/>
    </row>
    <row r="747" ht="15">
      <c r="E747" s="60"/>
    </row>
    <row r="748" ht="15">
      <c r="E748" s="60"/>
    </row>
    <row r="749" ht="15">
      <c r="E749" s="60"/>
    </row>
    <row r="750" ht="15">
      <c r="E750" s="60"/>
    </row>
    <row r="751" ht="15">
      <c r="E751" s="60"/>
    </row>
    <row r="752" ht="15">
      <c r="E752" s="60"/>
    </row>
    <row r="753" ht="15">
      <c r="E753" s="60"/>
    </row>
    <row r="754" ht="15">
      <c r="E754" s="60"/>
    </row>
    <row r="755" ht="15">
      <c r="E755" s="60"/>
    </row>
    <row r="756" ht="15">
      <c r="E756" s="60"/>
    </row>
    <row r="757" ht="15">
      <c r="E757" s="60"/>
    </row>
    <row r="758" ht="15">
      <c r="E758" s="60"/>
    </row>
    <row r="759" ht="15">
      <c r="E759" s="60"/>
    </row>
    <row r="760" ht="15">
      <c r="E760" s="60"/>
    </row>
    <row r="761" ht="15">
      <c r="E761" s="60"/>
    </row>
    <row r="762" ht="15">
      <c r="E762" s="60"/>
    </row>
    <row r="763" ht="15">
      <c r="E763" s="60"/>
    </row>
    <row r="764" ht="15">
      <c r="E764" s="60"/>
    </row>
    <row r="765" ht="15">
      <c r="E765" s="60"/>
    </row>
    <row r="766" ht="15">
      <c r="E766" s="60"/>
    </row>
    <row r="767" ht="15">
      <c r="E767" s="60"/>
    </row>
    <row r="768" ht="15">
      <c r="E768" s="60"/>
    </row>
    <row r="769" ht="15">
      <c r="E769" s="60"/>
    </row>
    <row r="770" ht="15">
      <c r="E770" s="60"/>
    </row>
    <row r="771" ht="15">
      <c r="E771" s="60"/>
    </row>
    <row r="772" ht="15">
      <c r="E772" s="60"/>
    </row>
    <row r="773" ht="15">
      <c r="E773" s="60"/>
    </row>
    <row r="774" ht="15">
      <c r="E774" s="60"/>
    </row>
    <row r="775" ht="15">
      <c r="E775" s="60"/>
    </row>
    <row r="776" ht="15">
      <c r="E776" s="60"/>
    </row>
    <row r="777" ht="15">
      <c r="E777" s="60"/>
    </row>
    <row r="778" ht="15">
      <c r="E778" s="60"/>
    </row>
    <row r="779" ht="15">
      <c r="E779" s="60"/>
    </row>
    <row r="780" ht="15">
      <c r="E780" s="60"/>
    </row>
    <row r="781" ht="15">
      <c r="E781" s="60"/>
    </row>
    <row r="782" ht="15">
      <c r="E782" s="60"/>
    </row>
    <row r="783" ht="15">
      <c r="E783" s="60"/>
    </row>
    <row r="784" ht="15">
      <c r="E784" s="60"/>
    </row>
    <row r="785" ht="15">
      <c r="E785" s="60"/>
    </row>
    <row r="786" ht="15">
      <c r="E786" s="60"/>
    </row>
    <row r="787" ht="15">
      <c r="E787" s="60"/>
    </row>
    <row r="788" ht="15">
      <c r="E788" s="60"/>
    </row>
    <row r="789" ht="15">
      <c r="E789" s="60"/>
    </row>
    <row r="790" ht="15">
      <c r="E790" s="60"/>
    </row>
    <row r="791" ht="15">
      <c r="E791" s="60"/>
    </row>
    <row r="792" ht="15">
      <c r="E792" s="60"/>
    </row>
    <row r="793" ht="15">
      <c r="E793" s="60"/>
    </row>
    <row r="794" ht="15">
      <c r="E794" s="60"/>
    </row>
    <row r="795" ht="15">
      <c r="E795" s="60"/>
    </row>
    <row r="796" ht="15">
      <c r="E796" s="60"/>
    </row>
    <row r="797" ht="15">
      <c r="E797" s="60"/>
    </row>
    <row r="798" ht="15">
      <c r="E798" s="60"/>
    </row>
    <row r="799" ht="15">
      <c r="E799" s="60"/>
    </row>
    <row r="800" ht="15">
      <c r="E800" s="60"/>
    </row>
    <row r="801" ht="15">
      <c r="E801" s="60"/>
    </row>
    <row r="802" ht="15">
      <c r="E802" s="60"/>
    </row>
    <row r="803" ht="15">
      <c r="E803" s="60"/>
    </row>
    <row r="804" ht="15">
      <c r="E804" s="60"/>
    </row>
    <row r="805" ht="15">
      <c r="E805" s="60"/>
    </row>
    <row r="806" ht="15">
      <c r="E806" s="60"/>
    </row>
    <row r="807" ht="15">
      <c r="E807" s="60"/>
    </row>
    <row r="808" ht="15">
      <c r="E808" s="60"/>
    </row>
    <row r="809" ht="15">
      <c r="E809" s="60"/>
    </row>
    <row r="810" ht="15">
      <c r="E810" s="60"/>
    </row>
    <row r="811" ht="15">
      <c r="E811" s="60"/>
    </row>
    <row r="812" ht="15">
      <c r="E812" s="60"/>
    </row>
    <row r="813" ht="15">
      <c r="E813" s="60"/>
    </row>
    <row r="814" ht="15">
      <c r="E814" s="60"/>
    </row>
    <row r="815" ht="15">
      <c r="E815" s="60"/>
    </row>
    <row r="816" ht="15">
      <c r="E816" s="60"/>
    </row>
    <row r="817" ht="15">
      <c r="E817" s="60"/>
    </row>
    <row r="818" ht="15">
      <c r="E818" s="60"/>
    </row>
    <row r="819" ht="15">
      <c r="E819" s="60"/>
    </row>
    <row r="820" ht="15">
      <c r="E820" s="60"/>
    </row>
    <row r="821" ht="15">
      <c r="E821" s="60"/>
    </row>
    <row r="822" ht="15">
      <c r="E822" s="60"/>
    </row>
    <row r="823" ht="15">
      <c r="E823" s="60"/>
    </row>
    <row r="824" ht="15">
      <c r="E824" s="60"/>
    </row>
    <row r="825" ht="15">
      <c r="E825" s="60"/>
    </row>
    <row r="826" ht="15">
      <c r="E826" s="60"/>
    </row>
    <row r="827" ht="15">
      <c r="E827" s="60"/>
    </row>
    <row r="828" ht="15">
      <c r="E828" s="60"/>
    </row>
    <row r="829" ht="15">
      <c r="E829" s="60"/>
    </row>
    <row r="830" ht="15">
      <c r="E830" s="60"/>
    </row>
    <row r="831" ht="15">
      <c r="E831" s="60"/>
    </row>
    <row r="832" ht="15">
      <c r="E832" s="60"/>
    </row>
    <row r="833" ht="15">
      <c r="E833" s="60"/>
    </row>
    <row r="834" ht="15">
      <c r="E834" s="60"/>
    </row>
    <row r="835" ht="15">
      <c r="E835" s="60"/>
    </row>
    <row r="836" ht="15">
      <c r="E836" s="60"/>
    </row>
    <row r="837" ht="15">
      <c r="E837" s="60"/>
    </row>
    <row r="838" ht="15">
      <c r="E838" s="60"/>
    </row>
    <row r="839" ht="15">
      <c r="E839" s="60"/>
    </row>
    <row r="840" ht="15">
      <c r="E840" s="60"/>
    </row>
    <row r="841" ht="15">
      <c r="E841" s="60"/>
    </row>
    <row r="842" ht="15">
      <c r="E842" s="60"/>
    </row>
    <row r="843" ht="15">
      <c r="E843" s="60"/>
    </row>
    <row r="844" ht="15">
      <c r="E844" s="60"/>
    </row>
    <row r="845" ht="15">
      <c r="E845" s="60"/>
    </row>
    <row r="846" ht="15">
      <c r="E846" s="60"/>
    </row>
    <row r="847" ht="15">
      <c r="E847" s="60"/>
    </row>
    <row r="848" ht="15">
      <c r="E848" s="60"/>
    </row>
    <row r="849" ht="15">
      <c r="E849" s="60"/>
    </row>
    <row r="850" ht="15">
      <c r="E850" s="60"/>
    </row>
    <row r="851" ht="15">
      <c r="E851" s="60"/>
    </row>
    <row r="852" ht="15">
      <c r="E852" s="60"/>
    </row>
    <row r="853" ht="15">
      <c r="E853" s="60"/>
    </row>
    <row r="854" ht="15">
      <c r="E854" s="60"/>
    </row>
    <row r="855" ht="15">
      <c r="E855" s="60"/>
    </row>
    <row r="856" ht="15">
      <c r="E856" s="60"/>
    </row>
    <row r="857" ht="15">
      <c r="E857" s="60"/>
    </row>
    <row r="858" ht="15">
      <c r="E858" s="60"/>
    </row>
    <row r="859" ht="15">
      <c r="E859" s="60"/>
    </row>
    <row r="860" ht="15">
      <c r="E860" s="60"/>
    </row>
    <row r="861" ht="15">
      <c r="E861" s="60"/>
    </row>
    <row r="862" ht="15">
      <c r="E862" s="60"/>
    </row>
    <row r="863" ht="15">
      <c r="E863" s="60"/>
    </row>
    <row r="864" ht="15">
      <c r="E864" s="60"/>
    </row>
    <row r="865" ht="15">
      <c r="E865" s="60"/>
    </row>
    <row r="866" ht="15">
      <c r="E866" s="60"/>
    </row>
    <row r="867" ht="15">
      <c r="E867" s="60"/>
    </row>
    <row r="868" ht="15">
      <c r="E868" s="60"/>
    </row>
    <row r="869" ht="15">
      <c r="E869" s="60"/>
    </row>
    <row r="870" ht="15">
      <c r="E870" s="60"/>
    </row>
    <row r="871" ht="15">
      <c r="E871" s="60"/>
    </row>
    <row r="872" ht="15">
      <c r="E872" s="60"/>
    </row>
    <row r="873" ht="15">
      <c r="E873" s="60"/>
    </row>
    <row r="874" ht="15">
      <c r="E874" s="60"/>
    </row>
    <row r="875" ht="15">
      <c r="E875" s="60"/>
    </row>
    <row r="876" ht="15">
      <c r="E876" s="60"/>
    </row>
    <row r="877" ht="15">
      <c r="E877" s="60"/>
    </row>
    <row r="878" ht="15">
      <c r="E878" s="60"/>
    </row>
    <row r="879" ht="15">
      <c r="E879" s="60"/>
    </row>
    <row r="880" ht="15">
      <c r="E880" s="60"/>
    </row>
    <row r="881" ht="15">
      <c r="E881" s="60"/>
    </row>
    <row r="882" ht="15">
      <c r="E882" s="60"/>
    </row>
    <row r="883" ht="15">
      <c r="E883" s="60"/>
    </row>
    <row r="884" ht="15">
      <c r="E884" s="60"/>
    </row>
    <row r="885" ht="15">
      <c r="E885" s="60"/>
    </row>
    <row r="886" ht="15">
      <c r="E886" s="60"/>
    </row>
    <row r="887" ht="15">
      <c r="E887" s="60"/>
    </row>
    <row r="888" ht="15">
      <c r="E888" s="60"/>
    </row>
    <row r="889" ht="15">
      <c r="E889" s="60"/>
    </row>
    <row r="890" ht="15">
      <c r="E890" s="60"/>
    </row>
    <row r="891" ht="15">
      <c r="E891" s="60"/>
    </row>
    <row r="892" ht="15">
      <c r="E892" s="60"/>
    </row>
    <row r="893" ht="15">
      <c r="E893" s="60"/>
    </row>
    <row r="894" ht="15">
      <c r="E894" s="60"/>
    </row>
    <row r="895" ht="15">
      <c r="E895" s="60"/>
    </row>
    <row r="896" ht="15">
      <c r="E896" s="60"/>
    </row>
    <row r="897" ht="15">
      <c r="E897" s="60"/>
    </row>
    <row r="898" ht="15">
      <c r="E898" s="60"/>
    </row>
    <row r="899" ht="15">
      <c r="E899" s="60"/>
    </row>
    <row r="900" ht="15">
      <c r="E900" s="60"/>
    </row>
    <row r="901" ht="15">
      <c r="E901" s="60"/>
    </row>
    <row r="902" ht="15">
      <c r="E902" s="60"/>
    </row>
    <row r="903" ht="15">
      <c r="E903" s="60"/>
    </row>
    <row r="904" ht="15">
      <c r="E904" s="60"/>
    </row>
    <row r="905" ht="15">
      <c r="E905" s="60"/>
    </row>
    <row r="906" ht="15">
      <c r="E906" s="60"/>
    </row>
    <row r="907" ht="15">
      <c r="E907" s="60"/>
    </row>
    <row r="908" ht="15">
      <c r="E908" s="60"/>
    </row>
    <row r="909" ht="15">
      <c r="E909" s="60"/>
    </row>
    <row r="910" ht="15">
      <c r="E910" s="60"/>
    </row>
    <row r="911" ht="15">
      <c r="E911" s="60"/>
    </row>
    <row r="912" ht="15">
      <c r="E912" s="60"/>
    </row>
    <row r="913" ht="15">
      <c r="E913" s="60"/>
    </row>
    <row r="914" ht="15">
      <c r="E914" s="60"/>
    </row>
    <row r="915" ht="15">
      <c r="E915" s="60"/>
    </row>
    <row r="916" ht="15">
      <c r="E916" s="60"/>
    </row>
    <row r="917" ht="15">
      <c r="E917" s="60"/>
    </row>
    <row r="918" ht="15">
      <c r="E918" s="60"/>
    </row>
    <row r="919" ht="15">
      <c r="E919" s="60"/>
    </row>
    <row r="920" ht="15">
      <c r="E920" s="60"/>
    </row>
    <row r="921" ht="15">
      <c r="E921" s="60"/>
    </row>
    <row r="922" ht="15">
      <c r="E922" s="60"/>
    </row>
    <row r="923" ht="15">
      <c r="E923" s="60"/>
    </row>
    <row r="924" ht="15">
      <c r="E924" s="60"/>
    </row>
    <row r="925" ht="15">
      <c r="E925" s="60"/>
    </row>
    <row r="926" ht="15">
      <c r="E926" s="60"/>
    </row>
    <row r="927" ht="15">
      <c r="E927" s="60"/>
    </row>
    <row r="928" ht="15">
      <c r="E928" s="60"/>
    </row>
    <row r="929" ht="15">
      <c r="E929" s="60"/>
    </row>
    <row r="930" ht="15">
      <c r="E930" s="60"/>
    </row>
    <row r="931" ht="15">
      <c r="E931" s="60"/>
    </row>
    <row r="932" ht="15">
      <c r="E932" s="60"/>
    </row>
    <row r="933" ht="15">
      <c r="E933" s="60"/>
    </row>
    <row r="934" ht="15">
      <c r="E934" s="60"/>
    </row>
    <row r="935" ht="15">
      <c r="E935" s="60"/>
    </row>
    <row r="936" ht="15">
      <c r="E936" s="60"/>
    </row>
    <row r="937" ht="15">
      <c r="E937" s="60"/>
    </row>
    <row r="938" ht="15">
      <c r="E938" s="60"/>
    </row>
    <row r="939" ht="15">
      <c r="E939" s="60"/>
    </row>
    <row r="940" ht="15">
      <c r="E940" s="60"/>
    </row>
    <row r="941" ht="15">
      <c r="E941" s="60"/>
    </row>
    <row r="942" ht="15">
      <c r="E942" s="60"/>
    </row>
    <row r="943" ht="15">
      <c r="E943" s="60"/>
    </row>
    <row r="944" ht="15">
      <c r="E944" s="60"/>
    </row>
    <row r="945" ht="15">
      <c r="E945" s="60"/>
    </row>
    <row r="946" ht="15">
      <c r="E946" s="60"/>
    </row>
    <row r="947" ht="15">
      <c r="E947" s="60"/>
    </row>
    <row r="948" ht="15">
      <c r="E948" s="60"/>
    </row>
    <row r="949" ht="15">
      <c r="E949" s="60"/>
    </row>
    <row r="950" ht="15">
      <c r="E950" s="60"/>
    </row>
    <row r="951" ht="15">
      <c r="E951" s="60"/>
    </row>
    <row r="952" ht="15">
      <c r="E952" s="60"/>
    </row>
    <row r="953" ht="15">
      <c r="E953" s="60"/>
    </row>
    <row r="954" ht="15">
      <c r="E954" s="60"/>
    </row>
    <row r="955" ht="15">
      <c r="E955" s="60"/>
    </row>
    <row r="956" ht="15">
      <c r="E956" s="60"/>
    </row>
    <row r="957" ht="15">
      <c r="E957" s="60"/>
    </row>
    <row r="958" ht="15">
      <c r="E958" s="60"/>
    </row>
    <row r="959" ht="15">
      <c r="E959" s="60"/>
    </row>
    <row r="960" ht="15">
      <c r="E960" s="60"/>
    </row>
    <row r="961" ht="15">
      <c r="E961" s="60"/>
    </row>
    <row r="962" ht="15">
      <c r="E962" s="60"/>
    </row>
    <row r="963" ht="15">
      <c r="E963" s="60"/>
    </row>
    <row r="964" ht="15">
      <c r="E964" s="60"/>
    </row>
    <row r="965" ht="15">
      <c r="E965" s="60"/>
    </row>
    <row r="966" ht="15">
      <c r="E966" s="60"/>
    </row>
    <row r="967" ht="15">
      <c r="E967" s="60"/>
    </row>
    <row r="968" ht="15">
      <c r="E968" s="60"/>
    </row>
    <row r="969" ht="15">
      <c r="E969" s="60"/>
    </row>
    <row r="970" ht="15">
      <c r="E970" s="60"/>
    </row>
    <row r="971" ht="15">
      <c r="E971" s="60"/>
    </row>
    <row r="972" ht="15">
      <c r="E972" s="60"/>
    </row>
    <row r="973" ht="15">
      <c r="E973" s="60"/>
    </row>
    <row r="974" ht="15">
      <c r="E974" s="60"/>
    </row>
    <row r="975" ht="15">
      <c r="E975" s="60"/>
    </row>
    <row r="976" ht="15">
      <c r="E976" s="60"/>
    </row>
    <row r="977" ht="15">
      <c r="E977" s="60"/>
    </row>
    <row r="978" ht="15">
      <c r="E978" s="60"/>
    </row>
    <row r="979" ht="15">
      <c r="E979" s="60"/>
    </row>
    <row r="980" ht="15">
      <c r="E980" s="60"/>
    </row>
    <row r="981" ht="15">
      <c r="E981" s="60"/>
    </row>
    <row r="982" ht="15">
      <c r="E982" s="60"/>
    </row>
    <row r="983" ht="15">
      <c r="E983" s="60"/>
    </row>
    <row r="984" ht="15">
      <c r="E984" s="60"/>
    </row>
    <row r="985" ht="15">
      <c r="E985" s="60"/>
    </row>
    <row r="986" ht="15">
      <c r="E986" s="60"/>
    </row>
    <row r="987" ht="15">
      <c r="E987" s="60"/>
    </row>
    <row r="988" ht="15">
      <c r="E988" s="60"/>
    </row>
    <row r="989" ht="15">
      <c r="E989" s="60"/>
    </row>
    <row r="990" ht="15">
      <c r="E990" s="60"/>
    </row>
    <row r="991" ht="15">
      <c r="E991" s="60"/>
    </row>
    <row r="992" ht="15">
      <c r="E992" s="60"/>
    </row>
    <row r="993" ht="15">
      <c r="E993" s="60"/>
    </row>
    <row r="994" ht="15">
      <c r="E994" s="60"/>
    </row>
    <row r="995" ht="15">
      <c r="E995" s="60"/>
    </row>
    <row r="996" ht="15">
      <c r="E996" s="60"/>
    </row>
    <row r="997" ht="15">
      <c r="E997" s="60"/>
    </row>
    <row r="998" ht="15">
      <c r="E998" s="60"/>
    </row>
    <row r="999" ht="15">
      <c r="E999" s="60"/>
    </row>
    <row r="1000" ht="15">
      <c r="E1000" s="60"/>
    </row>
    <row r="1001" ht="15">
      <c r="E1001" s="60"/>
    </row>
    <row r="1002" ht="15">
      <c r="E1002" s="60"/>
    </row>
    <row r="1003" ht="15">
      <c r="E1003" s="60"/>
    </row>
    <row r="1004" ht="15">
      <c r="E1004" s="60"/>
    </row>
    <row r="1005" ht="15">
      <c r="E1005" s="60"/>
    </row>
    <row r="1006" ht="15">
      <c r="E1006" s="60"/>
    </row>
    <row r="1007" ht="15">
      <c r="E1007" s="60"/>
    </row>
    <row r="1008" ht="15">
      <c r="E1008" s="60"/>
    </row>
    <row r="1009" ht="15">
      <c r="E1009" s="60"/>
    </row>
    <row r="1010" ht="15">
      <c r="E1010" s="60"/>
    </row>
    <row r="1011" ht="15">
      <c r="E1011" s="60"/>
    </row>
    <row r="1012" ht="15">
      <c r="E1012" s="60"/>
    </row>
    <row r="1013" ht="15">
      <c r="E1013" s="60"/>
    </row>
    <row r="1014" ht="15">
      <c r="E1014" s="60"/>
    </row>
    <row r="1015" ht="15">
      <c r="E1015" s="60"/>
    </row>
    <row r="1016" ht="15">
      <c r="E1016" s="60"/>
    </row>
    <row r="1017" ht="15">
      <c r="E1017" s="60"/>
    </row>
    <row r="1018" ht="15">
      <c r="E1018" s="60"/>
    </row>
    <row r="1019" ht="15">
      <c r="E1019" s="60"/>
    </row>
    <row r="1020" ht="15">
      <c r="E1020" s="60"/>
    </row>
    <row r="1021" ht="15">
      <c r="E1021" s="60"/>
    </row>
    <row r="1022" ht="15">
      <c r="E1022" s="60"/>
    </row>
    <row r="1023" ht="15">
      <c r="E1023" s="60"/>
    </row>
    <row r="1024" ht="15">
      <c r="E1024" s="60"/>
    </row>
    <row r="1025" ht="15">
      <c r="E1025" s="60"/>
    </row>
    <row r="1026" ht="15">
      <c r="E1026" s="60"/>
    </row>
    <row r="1027" ht="15">
      <c r="E1027" s="60"/>
    </row>
    <row r="1028" ht="15">
      <c r="E1028" s="60"/>
    </row>
    <row r="1029" ht="15">
      <c r="E1029" s="60"/>
    </row>
    <row r="1030" ht="15">
      <c r="E1030" s="60"/>
    </row>
    <row r="1031" ht="15">
      <c r="E1031" s="60"/>
    </row>
    <row r="1032" ht="15">
      <c r="E1032" s="60"/>
    </row>
    <row r="1033" ht="15">
      <c r="E1033" s="60"/>
    </row>
    <row r="1034" ht="15">
      <c r="E1034" s="60"/>
    </row>
    <row r="1035" ht="15">
      <c r="E1035" s="60"/>
    </row>
    <row r="1036" ht="15">
      <c r="E1036" s="60"/>
    </row>
    <row r="1037" ht="15">
      <c r="E1037" s="60"/>
    </row>
    <row r="1038" ht="15">
      <c r="E1038" s="60"/>
    </row>
    <row r="1039" ht="15">
      <c r="E1039" s="60"/>
    </row>
    <row r="1040" ht="15">
      <c r="E1040" s="60"/>
    </row>
    <row r="1041" ht="15">
      <c r="E1041" s="60"/>
    </row>
    <row r="1042" ht="15">
      <c r="E1042" s="60"/>
    </row>
    <row r="1043" ht="15">
      <c r="E1043" s="60"/>
    </row>
    <row r="1044" ht="15">
      <c r="E1044" s="60"/>
    </row>
    <row r="1045" ht="15">
      <c r="E1045" s="60"/>
    </row>
    <row r="1046" ht="15">
      <c r="E1046" s="60"/>
    </row>
    <row r="1047" ht="15">
      <c r="E1047" s="60"/>
    </row>
    <row r="1048" ht="15">
      <c r="E1048" s="60"/>
    </row>
    <row r="1049" ht="15">
      <c r="E1049" s="60"/>
    </row>
    <row r="1050" ht="15">
      <c r="E1050" s="60"/>
    </row>
    <row r="1051" ht="15">
      <c r="E1051" s="60"/>
    </row>
    <row r="1052" ht="15">
      <c r="E1052" s="60"/>
    </row>
    <row r="1053" ht="15">
      <c r="E1053" s="60"/>
    </row>
    <row r="1054" ht="15">
      <c r="E1054" s="60"/>
    </row>
    <row r="1055" ht="15">
      <c r="E1055" s="60"/>
    </row>
    <row r="1056" ht="15">
      <c r="E1056" s="60"/>
    </row>
    <row r="1057" ht="15">
      <c r="E1057" s="60"/>
    </row>
    <row r="1058" ht="15">
      <c r="E1058" s="60"/>
    </row>
    <row r="1059" ht="15">
      <c r="E1059" s="60"/>
    </row>
    <row r="1060" ht="15">
      <c r="E1060" s="60"/>
    </row>
    <row r="1061" ht="15">
      <c r="E1061" s="60"/>
    </row>
    <row r="1062" ht="15">
      <c r="E1062" s="60"/>
    </row>
    <row r="1063" ht="15">
      <c r="E1063" s="60"/>
    </row>
    <row r="1064" ht="15">
      <c r="E1064" s="60"/>
    </row>
    <row r="1065" ht="15">
      <c r="E1065" s="60"/>
    </row>
    <row r="1066" ht="15">
      <c r="E1066" s="60"/>
    </row>
    <row r="1067" ht="15">
      <c r="E1067" s="60"/>
    </row>
    <row r="1068" ht="15">
      <c r="E1068" s="60"/>
    </row>
    <row r="1069" ht="15">
      <c r="E1069" s="60"/>
    </row>
    <row r="1070" ht="15">
      <c r="E1070" s="60"/>
    </row>
    <row r="1071" ht="15">
      <c r="E1071" s="60"/>
    </row>
    <row r="1072" ht="15">
      <c r="E1072" s="60"/>
    </row>
    <row r="1073" ht="15">
      <c r="E1073" s="60"/>
    </row>
    <row r="1074" ht="15">
      <c r="E1074" s="60"/>
    </row>
    <row r="1075" ht="15">
      <c r="E1075" s="60"/>
    </row>
    <row r="1076" ht="15">
      <c r="E1076" s="60"/>
    </row>
    <row r="1077" ht="15">
      <c r="E1077" s="60"/>
    </row>
    <row r="1078" ht="15">
      <c r="E1078" s="60"/>
    </row>
    <row r="1079" ht="15">
      <c r="E1079" s="60"/>
    </row>
    <row r="1080" ht="15">
      <c r="E1080" s="60"/>
    </row>
    <row r="1081" ht="15">
      <c r="E1081" s="60"/>
    </row>
    <row r="1082" ht="15">
      <c r="E1082" s="60"/>
    </row>
    <row r="1083" ht="15">
      <c r="E1083" s="60"/>
    </row>
    <row r="1084" ht="15">
      <c r="E1084" s="60"/>
    </row>
    <row r="1085" ht="15">
      <c r="E1085" s="60"/>
    </row>
    <row r="1086" ht="15">
      <c r="E1086" s="60"/>
    </row>
    <row r="1087" ht="15">
      <c r="E1087" s="60"/>
    </row>
    <row r="1088" ht="15">
      <c r="E1088" s="60"/>
    </row>
    <row r="1089" ht="15">
      <c r="E1089" s="60"/>
    </row>
    <row r="1090" ht="15">
      <c r="E1090" s="60"/>
    </row>
    <row r="1091" ht="15">
      <c r="E1091" s="60"/>
    </row>
    <row r="1092" ht="15">
      <c r="E1092" s="60"/>
    </row>
    <row r="1093" ht="15">
      <c r="E1093" s="60"/>
    </row>
    <row r="1094" ht="15">
      <c r="E1094" s="60"/>
    </row>
    <row r="1095" ht="15">
      <c r="E1095" s="60"/>
    </row>
    <row r="1096" ht="15">
      <c r="E1096" s="60"/>
    </row>
    <row r="1097" ht="15">
      <c r="E1097" s="60"/>
    </row>
    <row r="1098" ht="15">
      <c r="E1098" s="60"/>
    </row>
    <row r="1099" ht="15">
      <c r="E1099" s="60"/>
    </row>
    <row r="1100" ht="15">
      <c r="E1100" s="60"/>
    </row>
    <row r="1101" ht="15">
      <c r="E1101" s="60"/>
    </row>
    <row r="1102" ht="15">
      <c r="E1102" s="60"/>
    </row>
    <row r="1103" ht="15">
      <c r="E1103" s="60"/>
    </row>
    <row r="1104" ht="15">
      <c r="E1104" s="60"/>
    </row>
    <row r="1105" ht="15">
      <c r="E1105" s="60"/>
    </row>
    <row r="1106" ht="15">
      <c r="E1106" s="60"/>
    </row>
    <row r="1107" ht="15">
      <c r="E1107" s="60"/>
    </row>
    <row r="1108" ht="15">
      <c r="E1108" s="60"/>
    </row>
    <row r="1109" ht="15">
      <c r="E1109" s="60"/>
    </row>
    <row r="1110" ht="15">
      <c r="E1110" s="60"/>
    </row>
    <row r="1111" ht="15">
      <c r="E1111" s="60"/>
    </row>
    <row r="1112" ht="15">
      <c r="E1112" s="60"/>
    </row>
    <row r="1113" ht="15">
      <c r="E1113" s="60"/>
    </row>
    <row r="1114" ht="15">
      <c r="E1114" s="60"/>
    </row>
    <row r="1115" ht="15">
      <c r="E1115" s="60"/>
    </row>
    <row r="1116" ht="15">
      <c r="E1116" s="60"/>
    </row>
    <row r="1117" ht="15">
      <c r="E1117" s="60"/>
    </row>
    <row r="1118" ht="15">
      <c r="E1118" s="60"/>
    </row>
    <row r="1119" ht="15">
      <c r="E1119" s="60"/>
    </row>
    <row r="1120" ht="15">
      <c r="E1120" s="60"/>
    </row>
    <row r="1121" ht="15">
      <c r="E1121" s="60"/>
    </row>
    <row r="1122" ht="15">
      <c r="E1122" s="60"/>
    </row>
    <row r="1123" ht="15">
      <c r="E1123" s="60"/>
    </row>
    <row r="1124" ht="15">
      <c r="E1124" s="60"/>
    </row>
    <row r="1125" ht="15">
      <c r="E1125" s="60"/>
    </row>
    <row r="1126" ht="15">
      <c r="E1126" s="60"/>
    </row>
    <row r="1127" ht="15">
      <c r="E1127" s="60"/>
    </row>
    <row r="1128" ht="15">
      <c r="E1128" s="60"/>
    </row>
    <row r="1129" ht="15">
      <c r="E1129" s="60"/>
    </row>
    <row r="1130" ht="15">
      <c r="E1130" s="60"/>
    </row>
    <row r="1131" ht="15">
      <c r="E1131" s="60"/>
    </row>
    <row r="1132" ht="15">
      <c r="E1132" s="60"/>
    </row>
    <row r="1133" ht="15">
      <c r="E1133" s="60"/>
    </row>
    <row r="1134" ht="15">
      <c r="E1134" s="60"/>
    </row>
    <row r="1135" ht="15">
      <c r="E1135" s="60"/>
    </row>
    <row r="1136" ht="15">
      <c r="E1136" s="60"/>
    </row>
    <row r="1137" ht="15">
      <c r="E1137" s="60"/>
    </row>
    <row r="1138" ht="15">
      <c r="E1138" s="60"/>
    </row>
    <row r="1139" ht="15">
      <c r="E1139" s="60"/>
    </row>
    <row r="1140" ht="15">
      <c r="E1140" s="60"/>
    </row>
    <row r="1141" ht="15">
      <c r="E1141" s="60"/>
    </row>
    <row r="1142" ht="15">
      <c r="E1142" s="60"/>
    </row>
    <row r="1143" ht="15">
      <c r="E1143" s="60"/>
    </row>
    <row r="1144" ht="15">
      <c r="E1144" s="60"/>
    </row>
    <row r="1145" ht="15">
      <c r="E1145" s="60"/>
    </row>
    <row r="1146" ht="15">
      <c r="E1146" s="60"/>
    </row>
    <row r="1147" ht="15">
      <c r="E1147" s="60"/>
    </row>
    <row r="1148" ht="15">
      <c r="E1148" s="60"/>
    </row>
    <row r="1149" ht="15">
      <c r="E1149" s="60"/>
    </row>
    <row r="1150" ht="15">
      <c r="E1150" s="60"/>
    </row>
    <row r="1151" ht="15">
      <c r="E1151" s="60"/>
    </row>
    <row r="1152" ht="15">
      <c r="E1152" s="60"/>
    </row>
    <row r="1153" ht="15">
      <c r="E1153" s="60"/>
    </row>
    <row r="1154" ht="15">
      <c r="E1154" s="60"/>
    </row>
    <row r="1155" ht="15">
      <c r="E1155" s="60"/>
    </row>
    <row r="1156" ht="15">
      <c r="E1156" s="60"/>
    </row>
    <row r="1157" ht="15">
      <c r="E1157" s="60"/>
    </row>
    <row r="1158" ht="15">
      <c r="E1158" s="60"/>
    </row>
    <row r="1159" ht="15">
      <c r="E1159" s="60"/>
    </row>
    <row r="1160" ht="15">
      <c r="E1160" s="60"/>
    </row>
    <row r="1161" ht="15">
      <c r="E1161" s="60"/>
    </row>
    <row r="1162" ht="15">
      <c r="E1162" s="60"/>
    </row>
    <row r="1163" ht="15">
      <c r="E1163" s="60"/>
    </row>
    <row r="1164" ht="15">
      <c r="E1164" s="60"/>
    </row>
    <row r="1165" ht="15">
      <c r="E1165" s="60"/>
    </row>
    <row r="1166" ht="15">
      <c r="E1166" s="60"/>
    </row>
    <row r="1167" ht="15">
      <c r="E1167" s="60"/>
    </row>
    <row r="1168" ht="15">
      <c r="E1168" s="60"/>
    </row>
    <row r="1169" ht="15">
      <c r="E1169" s="60"/>
    </row>
    <row r="1170" ht="15">
      <c r="E1170" s="60"/>
    </row>
    <row r="1171" ht="15">
      <c r="E1171" s="60"/>
    </row>
    <row r="1172" ht="15">
      <c r="E1172" s="60"/>
    </row>
    <row r="1173" ht="15">
      <c r="E1173" s="60"/>
    </row>
    <row r="1174" ht="15">
      <c r="E1174" s="60"/>
    </row>
    <row r="1175" ht="15">
      <c r="E1175" s="60"/>
    </row>
    <row r="1176" ht="15">
      <c r="E1176" s="60"/>
    </row>
    <row r="1177" ht="15">
      <c r="E1177" s="60"/>
    </row>
    <row r="1178" ht="15">
      <c r="E1178" s="60"/>
    </row>
    <row r="1179" ht="15">
      <c r="E1179" s="60"/>
    </row>
    <row r="1180" ht="15">
      <c r="E1180" s="60"/>
    </row>
    <row r="1181" ht="15">
      <c r="E1181" s="60"/>
    </row>
    <row r="1182" ht="15">
      <c r="E1182" s="60"/>
    </row>
    <row r="1183" ht="15">
      <c r="E1183" s="60"/>
    </row>
    <row r="1184" ht="15">
      <c r="E1184" s="60"/>
    </row>
    <row r="1185" ht="15">
      <c r="E1185" s="60"/>
    </row>
    <row r="1186" ht="15">
      <c r="E1186" s="60"/>
    </row>
    <row r="1187" ht="15">
      <c r="E1187" s="60"/>
    </row>
    <row r="1188" ht="15">
      <c r="E1188" s="60"/>
    </row>
    <row r="1189" ht="15">
      <c r="E1189" s="60"/>
    </row>
    <row r="1190" ht="15">
      <c r="E1190" s="60"/>
    </row>
    <row r="1191" ht="15">
      <c r="E1191" s="60"/>
    </row>
    <row r="1192" ht="15">
      <c r="E1192" s="60"/>
    </row>
    <row r="1193" ht="15">
      <c r="E1193" s="60"/>
    </row>
    <row r="1194" ht="15">
      <c r="E1194" s="60"/>
    </row>
    <row r="1195" ht="15">
      <c r="E1195" s="60"/>
    </row>
    <row r="1196" ht="15">
      <c r="E1196" s="60"/>
    </row>
    <row r="1197" ht="15">
      <c r="E1197" s="60"/>
    </row>
    <row r="1198" ht="15">
      <c r="E1198" s="60"/>
    </row>
    <row r="1199" ht="15">
      <c r="E1199" s="60"/>
    </row>
    <row r="1200" ht="15">
      <c r="E1200" s="60"/>
    </row>
    <row r="1201" ht="15">
      <c r="E1201" s="60"/>
    </row>
    <row r="1202" ht="15">
      <c r="E1202" s="60"/>
    </row>
    <row r="1203" ht="15">
      <c r="E1203" s="60"/>
    </row>
    <row r="1204" ht="15">
      <c r="E1204" s="60"/>
    </row>
    <row r="1205" ht="15">
      <c r="E1205" s="60"/>
    </row>
    <row r="1206" ht="15">
      <c r="E1206" s="60"/>
    </row>
    <row r="1207" ht="15">
      <c r="E1207" s="60"/>
    </row>
    <row r="1208" ht="15">
      <c r="E1208" s="60"/>
    </row>
    <row r="1209" ht="15">
      <c r="E1209" s="60"/>
    </row>
    <row r="1210" ht="15">
      <c r="E1210" s="60"/>
    </row>
    <row r="1211" ht="15">
      <c r="E1211" s="60"/>
    </row>
    <row r="1212" ht="15">
      <c r="E1212" s="60"/>
    </row>
    <row r="1213" ht="15">
      <c r="E1213" s="60"/>
    </row>
    <row r="1214" ht="15">
      <c r="E1214" s="60"/>
    </row>
    <row r="1215" ht="15">
      <c r="E1215" s="60"/>
    </row>
    <row r="1216" ht="15">
      <c r="E1216" s="60"/>
    </row>
    <row r="1217" ht="15">
      <c r="E1217" s="60"/>
    </row>
    <row r="1218" ht="15">
      <c r="E1218" s="60"/>
    </row>
    <row r="1219" ht="15">
      <c r="E1219" s="60"/>
    </row>
    <row r="1220" ht="15">
      <c r="E1220" s="60"/>
    </row>
    <row r="1221" ht="15">
      <c r="E1221" s="60"/>
    </row>
    <row r="1222" ht="15">
      <c r="E1222" s="60"/>
    </row>
    <row r="1223" ht="15">
      <c r="E1223" s="60"/>
    </row>
    <row r="1224" ht="15">
      <c r="E1224" s="60"/>
    </row>
    <row r="1225" ht="15">
      <c r="E1225" s="60"/>
    </row>
    <row r="1226" ht="15">
      <c r="E1226" s="60"/>
    </row>
    <row r="1227" ht="15">
      <c r="E1227" s="60"/>
    </row>
    <row r="1228" ht="15">
      <c r="E1228" s="60"/>
    </row>
    <row r="1229" ht="15">
      <c r="E1229" s="60"/>
    </row>
    <row r="1230" ht="15">
      <c r="E1230" s="60"/>
    </row>
    <row r="1231" ht="15">
      <c r="E1231" s="60"/>
    </row>
    <row r="1232" ht="15">
      <c r="E1232" s="60"/>
    </row>
    <row r="1233" ht="15">
      <c r="E1233" s="60"/>
    </row>
    <row r="1234" ht="15">
      <c r="E1234" s="60"/>
    </row>
    <row r="1235" ht="15">
      <c r="E1235" s="60"/>
    </row>
    <row r="1236" ht="15">
      <c r="E1236" s="60"/>
    </row>
    <row r="1237" ht="15">
      <c r="E1237" s="60"/>
    </row>
    <row r="1238" ht="15">
      <c r="E1238" s="60"/>
    </row>
    <row r="1239" ht="15">
      <c r="E1239" s="60"/>
    </row>
    <row r="1240" ht="15">
      <c r="E1240" s="60"/>
    </row>
    <row r="1241" ht="15">
      <c r="E1241" s="60"/>
    </row>
    <row r="1242" ht="15">
      <c r="E1242" s="60"/>
    </row>
    <row r="1243" ht="15">
      <c r="E1243" s="60"/>
    </row>
    <row r="1244" ht="15">
      <c r="E1244" s="60"/>
    </row>
    <row r="1245" ht="15">
      <c r="E1245" s="60"/>
    </row>
    <row r="1246" ht="15">
      <c r="E1246" s="60"/>
    </row>
    <row r="1247" ht="15">
      <c r="E1247" s="60"/>
    </row>
    <row r="1248" ht="15">
      <c r="E1248" s="60"/>
    </row>
    <row r="1249" ht="15">
      <c r="E1249" s="60"/>
    </row>
    <row r="1250" ht="15">
      <c r="E1250" s="60"/>
    </row>
    <row r="1251" ht="15">
      <c r="E1251" s="60"/>
    </row>
    <row r="1252" ht="15">
      <c r="E1252" s="60"/>
    </row>
    <row r="1253" ht="15">
      <c r="E1253" s="60"/>
    </row>
    <row r="1254" ht="15">
      <c r="E1254" s="60"/>
    </row>
    <row r="1255" ht="15">
      <c r="E1255" s="60"/>
    </row>
    <row r="1256" ht="15">
      <c r="E1256" s="60"/>
    </row>
    <row r="1257" ht="15">
      <c r="E1257" s="60"/>
    </row>
    <row r="1258" ht="15">
      <c r="E1258" s="60"/>
    </row>
    <row r="1259" ht="15">
      <c r="E1259" s="60"/>
    </row>
    <row r="1260" ht="15">
      <c r="E1260" s="60"/>
    </row>
    <row r="1261" ht="15">
      <c r="E1261" s="60"/>
    </row>
    <row r="1262" ht="15">
      <c r="E1262" s="60"/>
    </row>
    <row r="1263" ht="15">
      <c r="E1263" s="60"/>
    </row>
    <row r="1264" ht="15">
      <c r="E1264" s="60"/>
    </row>
    <row r="1265" ht="15">
      <c r="E1265" s="60"/>
    </row>
    <row r="1266" ht="15">
      <c r="E1266" s="60"/>
    </row>
    <row r="1267" ht="15">
      <c r="E1267" s="60"/>
    </row>
    <row r="1268" ht="15">
      <c r="E1268" s="60"/>
    </row>
    <row r="1269" ht="15">
      <c r="E1269" s="60"/>
    </row>
    <row r="1270" ht="15">
      <c r="E1270" s="60"/>
    </row>
    <row r="1271" ht="15">
      <c r="E1271" s="60"/>
    </row>
    <row r="1272" ht="15">
      <c r="E1272" s="60"/>
    </row>
    <row r="1273" ht="15">
      <c r="E1273" s="60"/>
    </row>
    <row r="1274" ht="15">
      <c r="E1274" s="60"/>
    </row>
    <row r="1275" ht="15">
      <c r="E1275" s="60"/>
    </row>
    <row r="1276" ht="15">
      <c r="E1276" s="60"/>
    </row>
    <row r="1277" ht="15">
      <c r="E1277" s="60"/>
    </row>
    <row r="1278" ht="15">
      <c r="E1278" s="60"/>
    </row>
    <row r="1279" ht="15">
      <c r="E1279" s="60"/>
    </row>
    <row r="1280" ht="15">
      <c r="E1280" s="60"/>
    </row>
    <row r="1281" ht="15">
      <c r="E1281" s="60"/>
    </row>
    <row r="1282" ht="15">
      <c r="E1282" s="60"/>
    </row>
    <row r="1283" ht="15">
      <c r="E1283" s="60"/>
    </row>
    <row r="1284" ht="15">
      <c r="E1284" s="60"/>
    </row>
    <row r="1285" ht="15">
      <c r="E1285" s="60"/>
    </row>
    <row r="1286" ht="15">
      <c r="E1286" s="60"/>
    </row>
    <row r="1287" ht="15">
      <c r="E1287" s="60"/>
    </row>
    <row r="1288" ht="15">
      <c r="E1288" s="60"/>
    </row>
    <row r="1289" ht="15">
      <c r="E1289" s="60"/>
    </row>
    <row r="1290" ht="15">
      <c r="E1290" s="60"/>
    </row>
    <row r="1291" ht="15">
      <c r="E1291" s="60"/>
    </row>
    <row r="1292" ht="15">
      <c r="E1292" s="60"/>
    </row>
    <row r="1293" ht="15">
      <c r="E1293" s="60"/>
    </row>
    <row r="1294" ht="15">
      <c r="E1294" s="60"/>
    </row>
    <row r="1295" ht="15">
      <c r="E1295" s="60"/>
    </row>
    <row r="1296" ht="15">
      <c r="E1296" s="60"/>
    </row>
    <row r="1297" ht="15">
      <c r="E1297" s="60"/>
    </row>
    <row r="1298" ht="15">
      <c r="E1298" s="60"/>
    </row>
    <row r="1299" ht="15">
      <c r="E1299" s="60"/>
    </row>
    <row r="1300" ht="15">
      <c r="E1300" s="60"/>
    </row>
    <row r="1301" ht="15">
      <c r="E1301" s="60"/>
    </row>
    <row r="1302" ht="15">
      <c r="E1302" s="60"/>
    </row>
    <row r="1303" ht="15">
      <c r="E1303" s="60"/>
    </row>
    <row r="1304" ht="15">
      <c r="E1304" s="60"/>
    </row>
    <row r="1305" ht="15">
      <c r="E1305" s="60"/>
    </row>
    <row r="1306" ht="15">
      <c r="E1306" s="60"/>
    </row>
    <row r="1307" ht="15">
      <c r="E1307" s="60"/>
    </row>
    <row r="1308" ht="15">
      <c r="E1308" s="60"/>
    </row>
    <row r="1309" ht="15">
      <c r="E1309" s="60"/>
    </row>
    <row r="1310" ht="15">
      <c r="E1310" s="60"/>
    </row>
    <row r="1311" ht="15">
      <c r="E1311" s="60"/>
    </row>
    <row r="1312" ht="15">
      <c r="E1312" s="60"/>
    </row>
    <row r="1313" ht="15">
      <c r="E1313" s="60"/>
    </row>
    <row r="1314" ht="15">
      <c r="E1314" s="60"/>
    </row>
    <row r="1315" ht="15">
      <c r="E1315" s="60"/>
    </row>
    <row r="1316" ht="15">
      <c r="E1316" s="60"/>
    </row>
    <row r="1317" ht="15">
      <c r="E1317" s="60"/>
    </row>
    <row r="1318" ht="15">
      <c r="E1318" s="60"/>
    </row>
    <row r="1319" ht="15">
      <c r="E1319" s="60"/>
    </row>
    <row r="1320" ht="15">
      <c r="E1320" s="60"/>
    </row>
    <row r="1321" ht="15">
      <c r="E1321" s="60"/>
    </row>
    <row r="1322" ht="15">
      <c r="E1322" s="60"/>
    </row>
    <row r="1323" ht="15">
      <c r="E1323" s="60"/>
    </row>
    <row r="1324" ht="15">
      <c r="E1324" s="60"/>
    </row>
    <row r="1325" ht="15">
      <c r="E1325" s="60"/>
    </row>
    <row r="1326" ht="15">
      <c r="E1326" s="60"/>
    </row>
    <row r="1327" ht="15">
      <c r="E1327" s="60"/>
    </row>
    <row r="1328" ht="15">
      <c r="E1328" s="60"/>
    </row>
    <row r="1329" ht="15">
      <c r="E1329" s="60"/>
    </row>
    <row r="1330" ht="15">
      <c r="E1330" s="60"/>
    </row>
    <row r="1331" ht="15">
      <c r="E1331" s="60"/>
    </row>
    <row r="1332" ht="15">
      <c r="E1332" s="60"/>
    </row>
    <row r="1333" ht="15">
      <c r="E1333" s="60"/>
    </row>
    <row r="1334" ht="15">
      <c r="E1334" s="60"/>
    </row>
    <row r="1335" ht="15">
      <c r="E1335" s="60"/>
    </row>
    <row r="1336" ht="15">
      <c r="E1336" s="60"/>
    </row>
    <row r="1337" ht="15">
      <c r="E1337" s="60"/>
    </row>
    <row r="1338" ht="15">
      <c r="E1338" s="60"/>
    </row>
    <row r="1339" ht="15">
      <c r="E1339" s="60"/>
    </row>
    <row r="1340" ht="15">
      <c r="E1340" s="60"/>
    </row>
    <row r="1341" ht="15">
      <c r="E1341" s="60"/>
    </row>
    <row r="1342" ht="15">
      <c r="E1342" s="60"/>
    </row>
    <row r="1343" ht="15">
      <c r="E1343" s="60"/>
    </row>
    <row r="1344" ht="15">
      <c r="E1344" s="60"/>
    </row>
    <row r="1345" ht="15">
      <c r="E1345" s="60"/>
    </row>
    <row r="1346" ht="15">
      <c r="E1346" s="60"/>
    </row>
    <row r="1347" ht="15">
      <c r="E1347" s="60"/>
    </row>
    <row r="1348" ht="15">
      <c r="E1348" s="60"/>
    </row>
    <row r="1349" ht="15">
      <c r="E1349" s="60"/>
    </row>
    <row r="1350" ht="15">
      <c r="E1350" s="60"/>
    </row>
    <row r="1351" ht="15">
      <c r="E1351" s="60"/>
    </row>
    <row r="1352" ht="15">
      <c r="E1352" s="60"/>
    </row>
    <row r="1353" ht="15">
      <c r="E1353" s="60"/>
    </row>
    <row r="1354" ht="15">
      <c r="E1354" s="60"/>
    </row>
    <row r="1355" ht="15">
      <c r="E1355" s="60"/>
    </row>
    <row r="1356" ht="15">
      <c r="E1356" s="60"/>
    </row>
    <row r="1357" ht="15">
      <c r="E1357" s="60"/>
    </row>
    <row r="1358" ht="15">
      <c r="E1358" s="60"/>
    </row>
    <row r="1359" ht="15">
      <c r="E1359" s="60"/>
    </row>
    <row r="1360" ht="15">
      <c r="E1360" s="60"/>
    </row>
    <row r="1361" ht="15">
      <c r="E1361" s="60"/>
    </row>
    <row r="1362" ht="15">
      <c r="E1362" s="60"/>
    </row>
    <row r="1363" ht="15">
      <c r="E1363" s="60"/>
    </row>
    <row r="1364" ht="15">
      <c r="E1364" s="60"/>
    </row>
    <row r="1365" ht="15">
      <c r="E1365" s="60"/>
    </row>
    <row r="1366" ht="15">
      <c r="E1366" s="60"/>
    </row>
    <row r="1367" ht="15">
      <c r="E1367" s="60"/>
    </row>
    <row r="1368" ht="15">
      <c r="E1368" s="60"/>
    </row>
    <row r="1369" ht="15">
      <c r="E1369" s="60"/>
    </row>
    <row r="1370" ht="15">
      <c r="E1370" s="60"/>
    </row>
    <row r="1371" ht="15">
      <c r="E1371" s="60"/>
    </row>
    <row r="1372" ht="15">
      <c r="E1372" s="60"/>
    </row>
    <row r="1373" ht="15">
      <c r="E1373" s="60"/>
    </row>
    <row r="1374" ht="15">
      <c r="E1374" s="60"/>
    </row>
    <row r="1375" ht="15">
      <c r="E1375" s="60"/>
    </row>
    <row r="1376" ht="15">
      <c r="E1376" s="60"/>
    </row>
    <row r="1377" ht="15">
      <c r="E1377" s="60"/>
    </row>
    <row r="1378" ht="15">
      <c r="E1378" s="60"/>
    </row>
    <row r="1379" ht="15">
      <c r="E1379" s="60"/>
    </row>
    <row r="1380" ht="15">
      <c r="E1380" s="60"/>
    </row>
    <row r="1381" ht="15">
      <c r="E1381" s="60"/>
    </row>
    <row r="1382" ht="15">
      <c r="E1382" s="60"/>
    </row>
    <row r="1383" ht="15">
      <c r="E1383" s="60"/>
    </row>
    <row r="1384" ht="15">
      <c r="E1384" s="60"/>
    </row>
    <row r="1385" ht="15">
      <c r="E1385" s="60"/>
    </row>
    <row r="1386" ht="15">
      <c r="E1386" s="60"/>
    </row>
    <row r="1387" ht="15">
      <c r="E1387" s="60"/>
    </row>
    <row r="1388" ht="15">
      <c r="E1388" s="60"/>
    </row>
    <row r="1389" ht="15">
      <c r="E1389" s="60"/>
    </row>
    <row r="1390" ht="15">
      <c r="E1390" s="60"/>
    </row>
    <row r="1391" ht="15">
      <c r="E1391" s="60"/>
    </row>
    <row r="1392" ht="15">
      <c r="E1392" s="60"/>
    </row>
    <row r="1393" ht="15">
      <c r="E1393" s="60"/>
    </row>
    <row r="1394" ht="15">
      <c r="E1394" s="60"/>
    </row>
    <row r="1395" ht="15">
      <c r="E1395" s="60"/>
    </row>
    <row r="1396" ht="15">
      <c r="E1396" s="60"/>
    </row>
    <row r="1397" ht="15">
      <c r="E1397" s="60"/>
    </row>
    <row r="1398" ht="15">
      <c r="E1398" s="60"/>
    </row>
    <row r="1399" ht="15">
      <c r="E1399" s="60"/>
    </row>
    <row r="1400" ht="15">
      <c r="E1400" s="60"/>
    </row>
    <row r="1401" ht="15">
      <c r="E1401" s="60"/>
    </row>
    <row r="1402" ht="15">
      <c r="E1402" s="60"/>
    </row>
    <row r="1403" ht="15">
      <c r="E1403" s="60"/>
    </row>
    <row r="1404" ht="15">
      <c r="E1404" s="60"/>
    </row>
    <row r="1405" ht="15">
      <c r="E1405" s="60"/>
    </row>
    <row r="1406" ht="15">
      <c r="E1406" s="60"/>
    </row>
    <row r="1407" ht="15">
      <c r="E1407" s="60"/>
    </row>
    <row r="1408" ht="15">
      <c r="E1408" s="60"/>
    </row>
    <row r="1409" ht="15">
      <c r="E1409" s="60"/>
    </row>
    <row r="1410" ht="15">
      <c r="E1410" s="60"/>
    </row>
    <row r="1411" ht="15">
      <c r="E1411" s="60"/>
    </row>
    <row r="1412" ht="15">
      <c r="E1412" s="60"/>
    </row>
    <row r="1413" ht="15">
      <c r="E1413" s="60"/>
    </row>
    <row r="1414" ht="15">
      <c r="E1414" s="60"/>
    </row>
    <row r="1415" ht="15">
      <c r="E1415" s="60"/>
    </row>
    <row r="1416" ht="15">
      <c r="E1416" s="60"/>
    </row>
    <row r="1417" ht="15">
      <c r="E1417" s="60"/>
    </row>
    <row r="1418" ht="15">
      <c r="E1418" s="60"/>
    </row>
    <row r="1419" ht="15">
      <c r="E1419" s="60"/>
    </row>
    <row r="1420" ht="15">
      <c r="E1420" s="60"/>
    </row>
    <row r="1421" ht="15">
      <c r="E1421" s="60"/>
    </row>
    <row r="1422" ht="15">
      <c r="E1422" s="60"/>
    </row>
    <row r="1423" ht="15">
      <c r="E1423" s="60"/>
    </row>
    <row r="1424" ht="15">
      <c r="E1424" s="60"/>
    </row>
    <row r="1425" ht="15">
      <c r="E1425" s="60"/>
    </row>
    <row r="1426" ht="15">
      <c r="E1426" s="60"/>
    </row>
    <row r="1427" ht="15">
      <c r="E1427" s="60"/>
    </row>
    <row r="1428" ht="15">
      <c r="E1428" s="60"/>
    </row>
    <row r="1429" ht="15">
      <c r="E1429" s="60"/>
    </row>
    <row r="1430" ht="15">
      <c r="E1430" s="60"/>
    </row>
    <row r="1431" ht="15">
      <c r="E1431" s="60"/>
    </row>
    <row r="1432" ht="15">
      <c r="E1432" s="60"/>
    </row>
    <row r="1433" ht="15">
      <c r="E1433" s="60"/>
    </row>
    <row r="1434" ht="15">
      <c r="E1434" s="60"/>
    </row>
    <row r="1435" ht="15">
      <c r="E1435" s="60"/>
    </row>
    <row r="1436" ht="15">
      <c r="E1436" s="60"/>
    </row>
    <row r="1437" ht="15">
      <c r="E1437" s="60"/>
    </row>
    <row r="1438" ht="15">
      <c r="E1438" s="60"/>
    </row>
    <row r="1439" ht="15">
      <c r="E1439" s="60"/>
    </row>
    <row r="1440" ht="15">
      <c r="E1440" s="60"/>
    </row>
    <row r="1441" ht="15">
      <c r="E1441" s="60"/>
    </row>
    <row r="1442" ht="15">
      <c r="E1442" s="60"/>
    </row>
    <row r="1443" ht="15">
      <c r="E1443" s="60"/>
    </row>
    <row r="1444" ht="15">
      <c r="E1444" s="60"/>
    </row>
    <row r="1445" ht="15">
      <c r="E1445" s="60"/>
    </row>
    <row r="1446" ht="15">
      <c r="E1446" s="60"/>
    </row>
    <row r="1447" ht="15">
      <c r="E1447" s="60"/>
    </row>
    <row r="1448" ht="15">
      <c r="E1448" s="60"/>
    </row>
    <row r="1449" ht="15">
      <c r="E1449" s="60"/>
    </row>
    <row r="1450" ht="15">
      <c r="E1450" s="60"/>
    </row>
    <row r="1451" ht="15">
      <c r="E1451" s="60"/>
    </row>
    <row r="1452" ht="15">
      <c r="E1452" s="60"/>
    </row>
    <row r="1453" ht="15">
      <c r="E1453" s="60"/>
    </row>
    <row r="1454" ht="15">
      <c r="E1454" s="60"/>
    </row>
    <row r="1455" ht="15">
      <c r="E1455" s="60"/>
    </row>
    <row r="1456" ht="15">
      <c r="E1456" s="60"/>
    </row>
    <row r="1457" ht="15">
      <c r="E1457" s="60"/>
    </row>
    <row r="1458" ht="15">
      <c r="E1458" s="60"/>
    </row>
    <row r="1459" ht="15">
      <c r="E1459" s="60"/>
    </row>
    <row r="1460" ht="15">
      <c r="E1460" s="60"/>
    </row>
    <row r="1461" ht="15">
      <c r="E1461" s="60"/>
    </row>
    <row r="1462" ht="15">
      <c r="E1462" s="60"/>
    </row>
    <row r="1463" ht="15">
      <c r="E1463" s="60"/>
    </row>
    <row r="1464" ht="15">
      <c r="E1464" s="60"/>
    </row>
    <row r="1465" ht="15">
      <c r="E1465" s="60"/>
    </row>
    <row r="1466" ht="15">
      <c r="E1466" s="60"/>
    </row>
    <row r="1467" ht="15">
      <c r="E1467" s="60"/>
    </row>
    <row r="1468" ht="15">
      <c r="E1468" s="60"/>
    </row>
    <row r="1469" ht="15">
      <c r="E1469" s="60"/>
    </row>
    <row r="1470" ht="15">
      <c r="E1470" s="60"/>
    </row>
    <row r="1471" ht="15">
      <c r="E1471" s="60"/>
    </row>
    <row r="1472" ht="15">
      <c r="E1472" s="60"/>
    </row>
    <row r="1473" ht="15">
      <c r="E1473" s="60"/>
    </row>
    <row r="1474" ht="15">
      <c r="E1474" s="60"/>
    </row>
    <row r="1475" ht="15">
      <c r="E1475" s="60"/>
    </row>
    <row r="1476" ht="15">
      <c r="E1476" s="60"/>
    </row>
    <row r="1477" ht="15">
      <c r="E1477" s="60"/>
    </row>
    <row r="1478" ht="15">
      <c r="E1478" s="60"/>
    </row>
    <row r="1479" ht="15">
      <c r="E1479" s="60"/>
    </row>
    <row r="1480" ht="15">
      <c r="E1480" s="60"/>
    </row>
    <row r="1481" ht="15">
      <c r="E1481" s="60"/>
    </row>
    <row r="1482" ht="15">
      <c r="E1482" s="60"/>
    </row>
    <row r="1483" ht="15">
      <c r="E1483" s="60"/>
    </row>
    <row r="1484" ht="15">
      <c r="E1484" s="60"/>
    </row>
    <row r="1485" ht="15">
      <c r="E1485" s="60"/>
    </row>
    <row r="1486" ht="15">
      <c r="E1486" s="60"/>
    </row>
    <row r="1487" ht="15">
      <c r="E1487" s="60"/>
    </row>
    <row r="1488" ht="15">
      <c r="E1488" s="60"/>
    </row>
    <row r="1489" ht="15">
      <c r="E1489" s="60"/>
    </row>
    <row r="1490" ht="15">
      <c r="E1490" s="60"/>
    </row>
    <row r="1491" ht="15">
      <c r="E1491" s="60"/>
    </row>
    <row r="1492" ht="15">
      <c r="E1492" s="60"/>
    </row>
    <row r="1493" ht="15">
      <c r="E1493" s="60"/>
    </row>
    <row r="1494" ht="15">
      <c r="E1494" s="60"/>
    </row>
    <row r="1495" ht="15">
      <c r="E1495" s="60"/>
    </row>
    <row r="1496" ht="15">
      <c r="E1496" s="60"/>
    </row>
    <row r="1497" ht="15">
      <c r="E1497" s="60"/>
    </row>
    <row r="1498" ht="15">
      <c r="E1498" s="60"/>
    </row>
    <row r="1499" ht="15">
      <c r="E1499" s="60"/>
    </row>
    <row r="1500" ht="15">
      <c r="E1500" s="60"/>
    </row>
    <row r="1501" ht="15">
      <c r="E1501" s="60"/>
    </row>
    <row r="1502" ht="15">
      <c r="E1502" s="60"/>
    </row>
    <row r="1503" ht="15">
      <c r="E1503" s="60"/>
    </row>
    <row r="1504" ht="15">
      <c r="E1504" s="60"/>
    </row>
    <row r="1505" ht="15">
      <c r="E1505" s="60"/>
    </row>
    <row r="1506" ht="15">
      <c r="E1506" s="60"/>
    </row>
    <row r="1507" ht="15">
      <c r="E1507" s="60"/>
    </row>
    <row r="1508" ht="15">
      <c r="E1508" s="60"/>
    </row>
    <row r="1509" ht="15">
      <c r="E1509" s="60"/>
    </row>
    <row r="1510" ht="15">
      <c r="E1510" s="60"/>
    </row>
    <row r="1511" ht="15">
      <c r="E1511" s="60"/>
    </row>
    <row r="1512" ht="15">
      <c r="E1512" s="60"/>
    </row>
    <row r="1513" ht="15">
      <c r="E1513" s="60"/>
    </row>
    <row r="1514" ht="15">
      <c r="E1514" s="60"/>
    </row>
    <row r="1515" ht="15">
      <c r="E1515" s="60"/>
    </row>
    <row r="1516" ht="15">
      <c r="E1516" s="60"/>
    </row>
    <row r="1517" ht="15">
      <c r="E1517" s="60"/>
    </row>
    <row r="1518" ht="15">
      <c r="E1518" s="60"/>
    </row>
    <row r="1519" ht="15">
      <c r="E1519" s="60"/>
    </row>
    <row r="1520" ht="15">
      <c r="E1520" s="60"/>
    </row>
    <row r="1521" ht="15">
      <c r="E1521" s="60"/>
    </row>
    <row r="1522" ht="15">
      <c r="E1522" s="60"/>
    </row>
    <row r="1523" ht="15">
      <c r="E1523" s="60"/>
    </row>
    <row r="1524" ht="15">
      <c r="E1524" s="60"/>
    </row>
    <row r="1525" ht="15">
      <c r="E1525" s="60"/>
    </row>
    <row r="1526" ht="15">
      <c r="E1526" s="60"/>
    </row>
    <row r="1527" ht="15">
      <c r="E1527" s="60"/>
    </row>
    <row r="1528" ht="15">
      <c r="E1528" s="60"/>
    </row>
    <row r="1529" ht="15">
      <c r="E1529" s="60"/>
    </row>
    <row r="1530" ht="15">
      <c r="E1530" s="60"/>
    </row>
    <row r="1531" ht="15">
      <c r="E1531" s="60"/>
    </row>
    <row r="1532" ht="15">
      <c r="E1532" s="60"/>
    </row>
    <row r="1533" ht="15">
      <c r="E1533" s="60"/>
    </row>
    <row r="1534" ht="15">
      <c r="E1534" s="60"/>
    </row>
    <row r="1535" ht="15">
      <c r="E1535" s="60"/>
    </row>
    <row r="1536" ht="15">
      <c r="E1536" s="60"/>
    </row>
    <row r="1537" ht="15">
      <c r="E1537" s="60"/>
    </row>
    <row r="1538" ht="15">
      <c r="E1538" s="60"/>
    </row>
    <row r="1539" ht="15">
      <c r="E1539" s="60"/>
    </row>
    <row r="1540" ht="15">
      <c r="E1540" s="60"/>
    </row>
    <row r="1541" ht="15">
      <c r="E1541" s="60"/>
    </row>
    <row r="1542" ht="15">
      <c r="E1542" s="60"/>
    </row>
    <row r="1543" ht="15">
      <c r="E1543" s="60"/>
    </row>
    <row r="1544" ht="15">
      <c r="E1544" s="60"/>
    </row>
    <row r="1545" ht="15">
      <c r="E1545" s="60"/>
    </row>
    <row r="1546" ht="15">
      <c r="E1546" s="60"/>
    </row>
    <row r="1547" ht="15">
      <c r="E1547" s="60"/>
    </row>
    <row r="1548" ht="15">
      <c r="E1548" s="60"/>
    </row>
    <row r="1549" ht="15">
      <c r="E1549" s="60"/>
    </row>
    <row r="1550" ht="15">
      <c r="E1550" s="60"/>
    </row>
    <row r="1551" ht="15">
      <c r="E1551" s="60"/>
    </row>
    <row r="1552" ht="15">
      <c r="E1552" s="60"/>
    </row>
    <row r="1553" ht="15">
      <c r="E1553" s="60"/>
    </row>
    <row r="1554" ht="15">
      <c r="E1554" s="60"/>
    </row>
    <row r="1555" ht="15">
      <c r="E1555" s="60"/>
    </row>
    <row r="1556" ht="15">
      <c r="E1556" s="60"/>
    </row>
    <row r="1557" ht="15">
      <c r="E1557" s="60"/>
    </row>
    <row r="1558" ht="15">
      <c r="E1558" s="60"/>
    </row>
    <row r="1559" ht="15">
      <c r="E1559" s="60"/>
    </row>
    <row r="1560" ht="15">
      <c r="E1560" s="60"/>
    </row>
    <row r="1561" ht="15">
      <c r="E1561" s="60"/>
    </row>
    <row r="1562" ht="15">
      <c r="E1562" s="60"/>
    </row>
    <row r="1563" ht="15">
      <c r="E1563" s="60"/>
    </row>
    <row r="1564" ht="15">
      <c r="E1564" s="60"/>
    </row>
    <row r="1565" ht="15">
      <c r="E1565" s="60"/>
    </row>
    <row r="1566" ht="15">
      <c r="E1566" s="60"/>
    </row>
    <row r="1567" ht="15">
      <c r="E1567" s="60"/>
    </row>
    <row r="1568" ht="15">
      <c r="E1568" s="60"/>
    </row>
    <row r="1569" ht="15">
      <c r="E1569" s="60"/>
    </row>
    <row r="1570" ht="15">
      <c r="E1570" s="60"/>
    </row>
    <row r="1571" ht="15">
      <c r="E1571" s="60"/>
    </row>
    <row r="1572" ht="15">
      <c r="E1572" s="60"/>
    </row>
    <row r="1573" ht="15">
      <c r="E1573" s="60"/>
    </row>
    <row r="1574" ht="15">
      <c r="E1574" s="60"/>
    </row>
    <row r="1575" ht="15">
      <c r="E1575" s="60"/>
    </row>
    <row r="1576" ht="15">
      <c r="E1576" s="60"/>
    </row>
    <row r="1577" ht="15">
      <c r="E1577" s="60"/>
    </row>
    <row r="1578" ht="15">
      <c r="E1578" s="60"/>
    </row>
    <row r="1579" ht="15">
      <c r="E1579" s="60"/>
    </row>
    <row r="1580" ht="15">
      <c r="E1580" s="60"/>
    </row>
    <row r="1581" ht="15">
      <c r="E1581" s="60"/>
    </row>
    <row r="1582" ht="15">
      <c r="E1582" s="60"/>
    </row>
    <row r="1583" ht="15">
      <c r="E1583" s="60"/>
    </row>
    <row r="1584" ht="15">
      <c r="E1584" s="60"/>
    </row>
    <row r="1585" ht="15">
      <c r="E1585" s="60"/>
    </row>
    <row r="1586" ht="15">
      <c r="E1586" s="60"/>
    </row>
    <row r="1587" ht="15">
      <c r="E1587" s="60"/>
    </row>
    <row r="1588" ht="15">
      <c r="E1588" s="60"/>
    </row>
    <row r="1589" ht="15">
      <c r="E1589" s="60"/>
    </row>
    <row r="1590" ht="15">
      <c r="E1590" s="60"/>
    </row>
    <row r="1591" ht="15">
      <c r="E1591" s="60"/>
    </row>
    <row r="1592" ht="15">
      <c r="E1592" s="60"/>
    </row>
    <row r="1593" ht="15">
      <c r="E1593" s="60"/>
    </row>
    <row r="1594" ht="15">
      <c r="E1594" s="60"/>
    </row>
    <row r="1595" ht="15">
      <c r="E1595" s="60"/>
    </row>
    <row r="1596" ht="15">
      <c r="E1596" s="60"/>
    </row>
    <row r="1597" ht="15">
      <c r="E1597" s="60"/>
    </row>
    <row r="1598" ht="15">
      <c r="E1598" s="60"/>
    </row>
    <row r="1599" ht="15">
      <c r="E1599" s="60"/>
    </row>
    <row r="1600" ht="15">
      <c r="E1600" s="60"/>
    </row>
    <row r="1601" ht="15">
      <c r="E1601" s="60"/>
    </row>
    <row r="1602" ht="15">
      <c r="E1602" s="60"/>
    </row>
    <row r="1603" ht="15">
      <c r="E1603" s="60"/>
    </row>
    <row r="1604" ht="15">
      <c r="E1604" s="60"/>
    </row>
    <row r="1605" ht="15">
      <c r="E1605" s="60"/>
    </row>
    <row r="1606" ht="15">
      <c r="E1606" s="60"/>
    </row>
    <row r="1607" ht="15">
      <c r="E1607" s="60"/>
    </row>
    <row r="1608" ht="15">
      <c r="E1608" s="60"/>
    </row>
    <row r="1609" ht="15">
      <c r="E1609" s="60"/>
    </row>
    <row r="1610" ht="15">
      <c r="E1610" s="60"/>
    </row>
    <row r="1611" ht="15">
      <c r="E1611" s="60"/>
    </row>
    <row r="1612" ht="15">
      <c r="E1612" s="60"/>
    </row>
    <row r="1613" ht="15">
      <c r="E1613" s="60"/>
    </row>
    <row r="1614" ht="15">
      <c r="E1614" s="60"/>
    </row>
    <row r="1615" ht="15">
      <c r="E1615" s="60"/>
    </row>
    <row r="1616" ht="15">
      <c r="E1616" s="60"/>
    </row>
    <row r="1617" ht="15">
      <c r="E1617" s="60"/>
    </row>
    <row r="1618" ht="15">
      <c r="E1618" s="60"/>
    </row>
    <row r="1619" ht="15">
      <c r="E1619" s="60"/>
    </row>
    <row r="1620" ht="15">
      <c r="E1620" s="60"/>
    </row>
    <row r="1621" ht="15">
      <c r="E1621" s="60"/>
    </row>
    <row r="1622" ht="15">
      <c r="E1622" s="60"/>
    </row>
    <row r="1623" ht="15">
      <c r="E1623" s="60"/>
    </row>
    <row r="1624" ht="15">
      <c r="E1624" s="60"/>
    </row>
    <row r="1625" ht="15">
      <c r="E1625" s="60"/>
    </row>
    <row r="1626" ht="15">
      <c r="E1626" s="60"/>
    </row>
    <row r="1627" ht="15">
      <c r="E1627" s="60"/>
    </row>
    <row r="1628" ht="15">
      <c r="E1628" s="60"/>
    </row>
    <row r="1629" ht="15">
      <c r="E1629" s="60"/>
    </row>
    <row r="1630" ht="15">
      <c r="E1630" s="60"/>
    </row>
    <row r="1631" ht="15">
      <c r="E1631" s="60"/>
    </row>
    <row r="1632" ht="15">
      <c r="E1632" s="60"/>
    </row>
    <row r="1633" ht="15">
      <c r="E1633" s="60"/>
    </row>
    <row r="1634" ht="15">
      <c r="E1634" s="60"/>
    </row>
    <row r="1635" ht="15">
      <c r="E1635" s="60"/>
    </row>
    <row r="1636" ht="15">
      <c r="E1636" s="60"/>
    </row>
    <row r="1637" ht="15">
      <c r="E1637" s="60"/>
    </row>
    <row r="1638" ht="15">
      <c r="E1638" s="60"/>
    </row>
    <row r="1639" ht="15">
      <c r="E1639" s="60"/>
    </row>
    <row r="1640" ht="15">
      <c r="E1640" s="60"/>
    </row>
    <row r="1641" ht="15">
      <c r="E1641" s="60"/>
    </row>
    <row r="1642" ht="15">
      <c r="E1642" s="60"/>
    </row>
    <row r="1643" ht="15">
      <c r="E1643" s="60"/>
    </row>
    <row r="1644" ht="15">
      <c r="E1644" s="60"/>
    </row>
    <row r="1645" ht="15">
      <c r="E1645" s="60"/>
    </row>
    <row r="1646" ht="15">
      <c r="E1646" s="60"/>
    </row>
    <row r="1647" ht="15">
      <c r="E1647" s="60"/>
    </row>
    <row r="1648" ht="15">
      <c r="E1648" s="60"/>
    </row>
    <row r="1649" ht="15">
      <c r="E1649" s="60"/>
    </row>
    <row r="1650" ht="15">
      <c r="E1650" s="60"/>
    </row>
    <row r="1651" ht="15">
      <c r="E1651" s="60"/>
    </row>
    <row r="1652" ht="15">
      <c r="E1652" s="60"/>
    </row>
    <row r="1653" ht="15">
      <c r="E1653" s="60"/>
    </row>
    <row r="1654" ht="15">
      <c r="E1654" s="60"/>
    </row>
    <row r="1655" ht="15">
      <c r="E1655" s="60"/>
    </row>
    <row r="1656" ht="15">
      <c r="E1656" s="60"/>
    </row>
    <row r="1657" ht="15">
      <c r="E1657" s="60"/>
    </row>
    <row r="1658" ht="15">
      <c r="E1658" s="60"/>
    </row>
    <row r="1659" ht="15">
      <c r="E1659" s="60"/>
    </row>
    <row r="1660" ht="15">
      <c r="E1660" s="60"/>
    </row>
    <row r="1661" ht="15">
      <c r="E1661" s="60"/>
    </row>
    <row r="1662" ht="15">
      <c r="E1662" s="60"/>
    </row>
    <row r="1663" ht="15">
      <c r="E1663" s="60"/>
    </row>
    <row r="1664" ht="15">
      <c r="E1664" s="60"/>
    </row>
    <row r="1665" ht="15">
      <c r="E1665" s="60"/>
    </row>
    <row r="1666" ht="15">
      <c r="E1666" s="60"/>
    </row>
    <row r="1667" ht="15">
      <c r="E1667" s="60"/>
    </row>
    <row r="1668" ht="15">
      <c r="E1668" s="60"/>
    </row>
    <row r="1669" ht="15">
      <c r="E1669" s="60"/>
    </row>
    <row r="1670" ht="15">
      <c r="E1670" s="60"/>
    </row>
    <row r="1671" ht="15">
      <c r="E1671" s="60"/>
    </row>
    <row r="1672" ht="15">
      <c r="E1672" s="60"/>
    </row>
    <row r="1673" ht="15">
      <c r="E1673" s="60"/>
    </row>
    <row r="1674" ht="15">
      <c r="E1674" s="60"/>
    </row>
    <row r="1675" ht="15">
      <c r="E1675" s="60"/>
    </row>
    <row r="1676" ht="15">
      <c r="E1676" s="60"/>
    </row>
    <row r="1677" ht="15">
      <c r="E1677" s="60"/>
    </row>
    <row r="1678" ht="15">
      <c r="E1678" s="60"/>
    </row>
    <row r="1679" ht="15">
      <c r="E1679" s="60"/>
    </row>
    <row r="1680" ht="15">
      <c r="E1680" s="60"/>
    </row>
    <row r="1681" ht="15">
      <c r="E1681" s="60"/>
    </row>
    <row r="1682" ht="15">
      <c r="E1682" s="60"/>
    </row>
    <row r="1683" ht="15">
      <c r="E1683" s="60"/>
    </row>
    <row r="1684" ht="15">
      <c r="E1684" s="60"/>
    </row>
    <row r="1685" ht="15">
      <c r="E1685" s="60"/>
    </row>
    <row r="1686" ht="15">
      <c r="E1686" s="60"/>
    </row>
    <row r="1687" ht="15">
      <c r="E1687" s="60"/>
    </row>
    <row r="1688" ht="15">
      <c r="E1688" s="60"/>
    </row>
    <row r="1689" ht="15">
      <c r="E1689" s="60"/>
    </row>
    <row r="1690" ht="15">
      <c r="E1690" s="60"/>
    </row>
    <row r="1691" ht="15">
      <c r="E1691" s="60"/>
    </row>
    <row r="1692" ht="15">
      <c r="E1692" s="60"/>
    </row>
    <row r="1693" ht="15">
      <c r="E1693" s="60"/>
    </row>
    <row r="1694" ht="15">
      <c r="E1694" s="60"/>
    </row>
    <row r="1695" ht="15">
      <c r="E1695" s="60"/>
    </row>
    <row r="1696" ht="15">
      <c r="E1696" s="60"/>
    </row>
    <row r="1697" ht="15">
      <c r="E1697" s="60"/>
    </row>
    <row r="1698" ht="15">
      <c r="E1698" s="60"/>
    </row>
    <row r="1699" ht="15">
      <c r="E1699" s="60"/>
    </row>
    <row r="1700" ht="15">
      <c r="E1700" s="60"/>
    </row>
    <row r="1701" ht="15">
      <c r="E1701" s="60"/>
    </row>
    <row r="1702" ht="15">
      <c r="E1702" s="60"/>
    </row>
    <row r="1703" ht="15">
      <c r="E1703" s="60"/>
    </row>
    <row r="1704" ht="15">
      <c r="E1704" s="60"/>
    </row>
    <row r="1705" ht="15">
      <c r="E1705" s="60"/>
    </row>
    <row r="1706" ht="15">
      <c r="E1706" s="60"/>
    </row>
    <row r="1707" ht="15">
      <c r="E1707" s="60"/>
    </row>
    <row r="1708" ht="15">
      <c r="E1708" s="60"/>
    </row>
    <row r="1709" ht="15">
      <c r="E1709" s="60"/>
    </row>
    <row r="1710" ht="15">
      <c r="E1710" s="60"/>
    </row>
    <row r="1711" ht="15">
      <c r="E1711" s="60"/>
    </row>
    <row r="1712" ht="15">
      <c r="E1712" s="60"/>
    </row>
    <row r="1713" ht="15">
      <c r="E1713" s="60"/>
    </row>
    <row r="1714" ht="15">
      <c r="E1714" s="60"/>
    </row>
    <row r="1715" ht="15">
      <c r="E1715" s="60"/>
    </row>
    <row r="1716" ht="15">
      <c r="E1716" s="60"/>
    </row>
    <row r="1717" ht="15">
      <c r="E1717" s="60"/>
    </row>
    <row r="1718" ht="15">
      <c r="E1718" s="60"/>
    </row>
    <row r="1719" ht="15">
      <c r="E1719" s="60"/>
    </row>
    <row r="1720" ht="15">
      <c r="E1720" s="60"/>
    </row>
    <row r="1721" ht="15">
      <c r="E1721" s="60"/>
    </row>
    <row r="1722" ht="15">
      <c r="E1722" s="60"/>
    </row>
    <row r="1723" ht="15">
      <c r="E1723" s="60"/>
    </row>
    <row r="1724" ht="15">
      <c r="E1724" s="60"/>
    </row>
    <row r="1725" ht="15">
      <c r="E1725" s="60"/>
    </row>
    <row r="1726" ht="15">
      <c r="E1726" s="60"/>
    </row>
    <row r="1727" ht="15">
      <c r="E1727" s="60"/>
    </row>
    <row r="1728" ht="15">
      <c r="E1728" s="60"/>
    </row>
    <row r="1729" ht="15">
      <c r="E1729" s="60"/>
    </row>
    <row r="1730" ht="15">
      <c r="E1730" s="60"/>
    </row>
    <row r="1731" ht="15">
      <c r="E1731" s="60"/>
    </row>
    <row r="1732" ht="15">
      <c r="E1732" s="60"/>
    </row>
    <row r="1733" ht="15">
      <c r="E1733" s="60"/>
    </row>
    <row r="1734" ht="15">
      <c r="E1734" s="60"/>
    </row>
    <row r="1735" ht="15">
      <c r="E1735" s="60"/>
    </row>
    <row r="1736" ht="15">
      <c r="E1736" s="60"/>
    </row>
    <row r="1737" ht="15">
      <c r="E1737" s="60"/>
    </row>
    <row r="1738" ht="15">
      <c r="E1738" s="60"/>
    </row>
    <row r="1739" ht="15">
      <c r="E1739" s="60"/>
    </row>
    <row r="1740" ht="15">
      <c r="E1740" s="60"/>
    </row>
    <row r="1741" ht="15">
      <c r="E1741" s="60"/>
    </row>
    <row r="1742" ht="15">
      <c r="E1742" s="60"/>
    </row>
    <row r="1743" ht="15">
      <c r="E1743" s="60"/>
    </row>
    <row r="1744" ht="15">
      <c r="E1744" s="60"/>
    </row>
    <row r="1745" ht="15">
      <c r="E1745" s="60"/>
    </row>
    <row r="1746" ht="15">
      <c r="E1746" s="60"/>
    </row>
    <row r="1747" ht="15">
      <c r="E1747" s="60"/>
    </row>
    <row r="1748" ht="15">
      <c r="E1748" s="60"/>
    </row>
    <row r="1749" ht="15">
      <c r="E1749" s="60"/>
    </row>
    <row r="1750" ht="15">
      <c r="E1750" s="60"/>
    </row>
    <row r="1751" ht="15">
      <c r="E1751" s="60"/>
    </row>
    <row r="1752" ht="15">
      <c r="E1752" s="60"/>
    </row>
    <row r="1753" ht="15">
      <c r="E1753" s="60"/>
    </row>
    <row r="1754" ht="15">
      <c r="E1754" s="60"/>
    </row>
    <row r="1755" ht="15">
      <c r="E1755" s="60"/>
    </row>
    <row r="1756" ht="15">
      <c r="E1756" s="60"/>
    </row>
    <row r="1757" ht="15">
      <c r="E1757" s="60"/>
    </row>
    <row r="1758" ht="15">
      <c r="E1758" s="60"/>
    </row>
    <row r="1759" ht="15">
      <c r="E1759" s="60"/>
    </row>
    <row r="1760" ht="15">
      <c r="E1760" s="60"/>
    </row>
    <row r="1761" ht="15">
      <c r="E1761" s="60"/>
    </row>
    <row r="1762" ht="15">
      <c r="E1762" s="60"/>
    </row>
    <row r="1763" ht="15">
      <c r="E1763" s="60"/>
    </row>
    <row r="1764" ht="15">
      <c r="E1764" s="60"/>
    </row>
    <row r="1765" ht="15">
      <c r="E1765" s="60"/>
    </row>
    <row r="1766" ht="15">
      <c r="E1766" s="60"/>
    </row>
    <row r="1767" ht="15">
      <c r="E1767" s="60"/>
    </row>
    <row r="1768" ht="15">
      <c r="E1768" s="60"/>
    </row>
    <row r="1769" ht="15">
      <c r="E1769" s="60"/>
    </row>
    <row r="1770" ht="15">
      <c r="E1770" s="60"/>
    </row>
    <row r="1771" ht="15">
      <c r="E1771" s="60"/>
    </row>
    <row r="1772" ht="15">
      <c r="E1772" s="60"/>
    </row>
    <row r="1773" ht="15">
      <c r="E1773" s="60"/>
    </row>
    <row r="1774" ht="15">
      <c r="E1774" s="60"/>
    </row>
    <row r="1775" ht="15">
      <c r="E1775" s="60"/>
    </row>
    <row r="1776" ht="15">
      <c r="E1776" s="60"/>
    </row>
    <row r="1777" ht="15">
      <c r="E1777" s="60"/>
    </row>
    <row r="1778" ht="15">
      <c r="E1778" s="60"/>
    </row>
    <row r="1779" ht="15">
      <c r="E1779" s="60"/>
    </row>
    <row r="1780" ht="15">
      <c r="E1780" s="60"/>
    </row>
    <row r="1781" ht="15">
      <c r="E1781" s="60"/>
    </row>
    <row r="1782" ht="15">
      <c r="E1782" s="60"/>
    </row>
    <row r="1783" ht="15">
      <c r="E1783" s="60"/>
    </row>
    <row r="1784" ht="15">
      <c r="E1784" s="60"/>
    </row>
    <row r="1785" ht="15">
      <c r="E1785" s="60"/>
    </row>
    <row r="1786" ht="15">
      <c r="E1786" s="60"/>
    </row>
    <row r="1787" ht="15">
      <c r="E1787" s="60"/>
    </row>
    <row r="1788" ht="15">
      <c r="E1788" s="60"/>
    </row>
    <row r="1789" ht="15">
      <c r="E1789" s="60"/>
    </row>
    <row r="1790" ht="15">
      <c r="E1790" s="60"/>
    </row>
    <row r="1791" ht="15">
      <c r="E1791" s="60"/>
    </row>
    <row r="1792" ht="15">
      <c r="E1792" s="60"/>
    </row>
    <row r="1793" ht="15">
      <c r="E1793" s="60"/>
    </row>
    <row r="1794" ht="15">
      <c r="E1794" s="60"/>
    </row>
    <row r="1795" ht="15">
      <c r="E1795" s="60"/>
    </row>
    <row r="1796" ht="15">
      <c r="E1796" s="60"/>
    </row>
    <row r="1797" ht="15">
      <c r="E1797" s="60"/>
    </row>
    <row r="1798" ht="15">
      <c r="E1798" s="60"/>
    </row>
    <row r="1799" ht="15">
      <c r="E1799" s="60"/>
    </row>
    <row r="1800" ht="15">
      <c r="E1800" s="60"/>
    </row>
    <row r="1801" ht="15">
      <c r="E1801" s="60"/>
    </row>
    <row r="1802" ht="15">
      <c r="E1802" s="60"/>
    </row>
    <row r="1803" ht="15">
      <c r="E1803" s="60"/>
    </row>
    <row r="1804" ht="15">
      <c r="E1804" s="60"/>
    </row>
    <row r="1805" ht="15">
      <c r="E1805" s="60"/>
    </row>
    <row r="1806" ht="15">
      <c r="E1806" s="60"/>
    </row>
    <row r="1807" ht="15">
      <c r="E1807" s="60"/>
    </row>
    <row r="1808" ht="15">
      <c r="E1808" s="60"/>
    </row>
    <row r="1809" ht="15">
      <c r="E1809" s="60"/>
    </row>
    <row r="1810" ht="15">
      <c r="E1810" s="60"/>
    </row>
    <row r="1811" ht="15">
      <c r="E1811" s="60"/>
    </row>
    <row r="1812" ht="15">
      <c r="E1812" s="60"/>
    </row>
    <row r="1813" ht="15">
      <c r="E1813" s="60"/>
    </row>
    <row r="1814" ht="15">
      <c r="E1814" s="60"/>
    </row>
    <row r="1815" ht="15">
      <c r="E1815" s="60"/>
    </row>
    <row r="1816" ht="15">
      <c r="E1816" s="60"/>
    </row>
    <row r="1817" ht="15">
      <c r="E1817" s="60"/>
    </row>
    <row r="1818" ht="15">
      <c r="E1818" s="60"/>
    </row>
    <row r="1819" ht="15">
      <c r="E1819" s="60"/>
    </row>
    <row r="1820" ht="15">
      <c r="E1820" s="60"/>
    </row>
    <row r="1821" ht="15">
      <c r="E1821" s="60"/>
    </row>
    <row r="1822" ht="15">
      <c r="E1822" s="60"/>
    </row>
    <row r="1823" ht="15">
      <c r="E1823" s="60"/>
    </row>
    <row r="1824" ht="15">
      <c r="E1824" s="60"/>
    </row>
    <row r="1825" ht="15">
      <c r="E1825" s="60"/>
    </row>
    <row r="1826" ht="15">
      <c r="E1826" s="60"/>
    </row>
    <row r="1827" ht="15">
      <c r="E1827" s="60"/>
    </row>
    <row r="1828" ht="15">
      <c r="E1828" s="60"/>
    </row>
    <row r="1829" ht="15">
      <c r="E1829" s="60"/>
    </row>
    <row r="1830" ht="15">
      <c r="E1830" s="60"/>
    </row>
    <row r="1831" ht="15">
      <c r="E1831" s="60"/>
    </row>
    <row r="1832" ht="15">
      <c r="E1832" s="60"/>
    </row>
    <row r="1833" ht="15">
      <c r="E1833" s="60"/>
    </row>
    <row r="1834" ht="15">
      <c r="E1834" s="60"/>
    </row>
    <row r="1835" ht="15">
      <c r="E1835" s="60"/>
    </row>
    <row r="1836" ht="15">
      <c r="E1836" s="60"/>
    </row>
    <row r="1837" ht="15">
      <c r="E1837" s="60"/>
    </row>
    <row r="1838" ht="15">
      <c r="E1838" s="60"/>
    </row>
    <row r="1839" ht="15">
      <c r="E1839" s="60"/>
    </row>
    <row r="1840" ht="15">
      <c r="E1840" s="60"/>
    </row>
    <row r="1841" ht="15">
      <c r="E1841" s="60"/>
    </row>
    <row r="1842" ht="15">
      <c r="E1842" s="60"/>
    </row>
    <row r="1843" ht="15">
      <c r="E1843" s="60"/>
    </row>
    <row r="1844" ht="15">
      <c r="E1844" s="60"/>
    </row>
    <row r="1845" ht="15">
      <c r="E1845" s="60"/>
    </row>
    <row r="1846" ht="15">
      <c r="E1846" s="60"/>
    </row>
    <row r="1847" ht="15">
      <c r="E1847" s="60"/>
    </row>
    <row r="1848" ht="15">
      <c r="E1848" s="60"/>
    </row>
    <row r="1849" ht="15">
      <c r="E1849" s="60"/>
    </row>
    <row r="1850" ht="15">
      <c r="E1850" s="60"/>
    </row>
    <row r="1851" ht="15">
      <c r="E1851" s="60"/>
    </row>
    <row r="1852" ht="15">
      <c r="E1852" s="60"/>
    </row>
    <row r="1853" ht="15">
      <c r="E1853" s="60"/>
    </row>
    <row r="1854" ht="15">
      <c r="E1854" s="60"/>
    </row>
    <row r="1855" ht="15">
      <c r="E1855" s="60"/>
    </row>
    <row r="1856" ht="15">
      <c r="E1856" s="60"/>
    </row>
    <row r="1857" ht="15">
      <c r="E1857" s="60"/>
    </row>
    <row r="1858" ht="15">
      <c r="E1858" s="60"/>
    </row>
    <row r="1859" ht="15">
      <c r="E1859" s="60"/>
    </row>
    <row r="1860" ht="15">
      <c r="E1860" s="60"/>
    </row>
    <row r="1861" ht="15">
      <c r="E1861" s="60"/>
    </row>
    <row r="1862" ht="15">
      <c r="E1862" s="60"/>
    </row>
    <row r="1863" ht="15">
      <c r="E1863" s="60"/>
    </row>
    <row r="1864" ht="15">
      <c r="E1864" s="60"/>
    </row>
    <row r="1865" ht="15">
      <c r="E1865" s="60"/>
    </row>
    <row r="1866" ht="15">
      <c r="E1866" s="60"/>
    </row>
    <row r="1867" ht="15">
      <c r="E1867" s="60"/>
    </row>
    <row r="1868" ht="15">
      <c r="E1868" s="60"/>
    </row>
    <row r="1869" ht="15">
      <c r="E1869" s="60"/>
    </row>
    <row r="1870" ht="15">
      <c r="E1870" s="60"/>
    </row>
    <row r="1871" ht="15">
      <c r="E1871" s="60"/>
    </row>
    <row r="1872" ht="15">
      <c r="E1872" s="60"/>
    </row>
    <row r="1873" ht="15">
      <c r="E1873" s="60"/>
    </row>
    <row r="1874" ht="15">
      <c r="E1874" s="60"/>
    </row>
    <row r="1875" ht="15">
      <c r="E1875" s="60"/>
    </row>
    <row r="1876" ht="15">
      <c r="E1876" s="60"/>
    </row>
    <row r="1877" ht="15">
      <c r="E1877" s="60"/>
    </row>
    <row r="1878" ht="15">
      <c r="E1878" s="60"/>
    </row>
    <row r="1879" ht="15">
      <c r="E1879" s="60"/>
    </row>
    <row r="1880" ht="15">
      <c r="E1880" s="60"/>
    </row>
    <row r="1881" ht="15">
      <c r="E1881" s="60"/>
    </row>
    <row r="1882" ht="15">
      <c r="E1882" s="60"/>
    </row>
    <row r="1883" ht="15">
      <c r="E1883" s="60"/>
    </row>
    <row r="1884" ht="15">
      <c r="E1884" s="60"/>
    </row>
    <row r="1885" ht="15">
      <c r="E1885" s="60"/>
    </row>
    <row r="1886" ht="15">
      <c r="E1886" s="60"/>
    </row>
    <row r="1887" ht="15">
      <c r="E1887" s="60"/>
    </row>
    <row r="1888" ht="15">
      <c r="E1888" s="60"/>
    </row>
    <row r="1889" ht="15">
      <c r="E1889" s="60"/>
    </row>
    <row r="1890" ht="15">
      <c r="E1890" s="60"/>
    </row>
    <row r="1891" ht="15">
      <c r="E1891" s="60"/>
    </row>
    <row r="1892" ht="15">
      <c r="E1892" s="60"/>
    </row>
    <row r="1893" ht="15">
      <c r="E1893" s="60"/>
    </row>
    <row r="1894" ht="15">
      <c r="E1894" s="60"/>
    </row>
    <row r="1895" ht="15">
      <c r="E1895" s="60"/>
    </row>
    <row r="1896" ht="15">
      <c r="E1896" s="60"/>
    </row>
    <row r="1897" ht="15">
      <c r="E1897" s="60"/>
    </row>
    <row r="1898" ht="15">
      <c r="E1898" s="60"/>
    </row>
    <row r="1899" ht="15">
      <c r="E1899" s="60"/>
    </row>
    <row r="1900" ht="15">
      <c r="E1900" s="60"/>
    </row>
    <row r="1901" ht="15">
      <c r="E1901" s="60"/>
    </row>
    <row r="1902" ht="15">
      <c r="E1902" s="60"/>
    </row>
    <row r="1903" ht="15">
      <c r="E1903" s="60"/>
    </row>
    <row r="1904" ht="15">
      <c r="E1904" s="60"/>
    </row>
    <row r="1905" ht="15">
      <c r="E1905" s="60"/>
    </row>
    <row r="1906" ht="15">
      <c r="E1906" s="60"/>
    </row>
    <row r="1907" ht="15">
      <c r="E1907" s="60"/>
    </row>
    <row r="1908" ht="15">
      <c r="E1908" s="60"/>
    </row>
    <row r="1909" ht="15">
      <c r="E1909" s="60"/>
    </row>
    <row r="1910" ht="15">
      <c r="E1910" s="60"/>
    </row>
    <row r="1911" ht="15">
      <c r="E1911" s="60"/>
    </row>
    <row r="1912" ht="15">
      <c r="E1912" s="60"/>
    </row>
    <row r="1913" ht="15">
      <c r="E1913" s="60"/>
    </row>
    <row r="1914" ht="15">
      <c r="E1914" s="60"/>
    </row>
    <row r="1915" ht="15">
      <c r="E1915" s="60"/>
    </row>
    <row r="1916" ht="15">
      <c r="E1916" s="60"/>
    </row>
    <row r="1917" ht="15">
      <c r="E1917" s="60"/>
    </row>
    <row r="1918" ht="15">
      <c r="E1918" s="60"/>
    </row>
    <row r="1919" ht="15">
      <c r="E1919" s="60"/>
    </row>
    <row r="1920" ht="15">
      <c r="E1920" s="60"/>
    </row>
    <row r="1921" ht="15">
      <c r="E1921" s="60"/>
    </row>
    <row r="1922" ht="15">
      <c r="E1922" s="60"/>
    </row>
    <row r="1923" ht="15">
      <c r="E1923" s="60"/>
    </row>
    <row r="1924" ht="15">
      <c r="E1924" s="60"/>
    </row>
    <row r="1925" ht="15">
      <c r="E1925" s="60"/>
    </row>
    <row r="1926" ht="15">
      <c r="E1926" s="60"/>
    </row>
    <row r="1927" ht="15">
      <c r="E1927" s="60"/>
    </row>
    <row r="1928" ht="15">
      <c r="E1928" s="60"/>
    </row>
    <row r="1929" ht="15">
      <c r="E1929" s="60"/>
    </row>
    <row r="1930" ht="15">
      <c r="E1930" s="60"/>
    </row>
    <row r="1931" ht="15">
      <c r="E1931" s="60"/>
    </row>
    <row r="1932" ht="15">
      <c r="E1932" s="60"/>
    </row>
    <row r="1933" ht="15">
      <c r="E1933" s="60"/>
    </row>
    <row r="1934" ht="15">
      <c r="E1934" s="60"/>
    </row>
    <row r="1935" ht="15">
      <c r="E1935" s="60"/>
    </row>
    <row r="1936" ht="15">
      <c r="E1936" s="60"/>
    </row>
    <row r="1937" ht="15">
      <c r="E1937" s="60"/>
    </row>
    <row r="1938" ht="15">
      <c r="E1938" s="60"/>
    </row>
    <row r="1939" ht="15">
      <c r="E1939" s="60"/>
    </row>
    <row r="1940" ht="15">
      <c r="E1940" s="60"/>
    </row>
    <row r="1941" ht="15">
      <c r="E1941" s="60"/>
    </row>
    <row r="1942" ht="15">
      <c r="E1942" s="60"/>
    </row>
    <row r="1943" ht="15">
      <c r="E1943" s="60"/>
    </row>
    <row r="1944" ht="15">
      <c r="E1944" s="60"/>
    </row>
    <row r="1945" ht="15">
      <c r="E1945" s="60"/>
    </row>
    <row r="1946" ht="15">
      <c r="E1946" s="60"/>
    </row>
    <row r="1947" ht="15">
      <c r="E1947" s="60"/>
    </row>
    <row r="1948" ht="15">
      <c r="E1948" s="60"/>
    </row>
    <row r="1949" ht="15">
      <c r="E1949" s="60"/>
    </row>
    <row r="1950" ht="15">
      <c r="E1950" s="60"/>
    </row>
    <row r="1951" ht="15">
      <c r="E1951" s="60"/>
    </row>
    <row r="1952" ht="15">
      <c r="E1952" s="60"/>
    </row>
    <row r="1953" ht="15">
      <c r="E1953" s="60"/>
    </row>
    <row r="1954" ht="15">
      <c r="E1954" s="60"/>
    </row>
    <row r="1955" ht="15">
      <c r="E1955" s="60"/>
    </row>
  </sheetData>
  <sheetProtection/>
  <mergeCells count="63">
    <mergeCell ref="A101:A104"/>
    <mergeCell ref="B101:B104"/>
    <mergeCell ref="E101:E104"/>
    <mergeCell ref="E107:E108"/>
    <mergeCell ref="A107:A108"/>
    <mergeCell ref="B107:B108"/>
    <mergeCell ref="A91:A93"/>
    <mergeCell ref="B91:B93"/>
    <mergeCell ref="E91:E93"/>
    <mergeCell ref="A95:A99"/>
    <mergeCell ref="B95:B99"/>
    <mergeCell ref="E95:E99"/>
    <mergeCell ref="E79:E83"/>
    <mergeCell ref="A79:A83"/>
    <mergeCell ref="B79:B83"/>
    <mergeCell ref="E85:E88"/>
    <mergeCell ref="A85:A88"/>
    <mergeCell ref="B85:B88"/>
    <mergeCell ref="A70:A74"/>
    <mergeCell ref="B70:B74"/>
    <mergeCell ref="E70:E74"/>
    <mergeCell ref="E76:E77"/>
    <mergeCell ref="A76:A77"/>
    <mergeCell ref="B76:B77"/>
    <mergeCell ref="E63:E65"/>
    <mergeCell ref="A63:A65"/>
    <mergeCell ref="B63:B65"/>
    <mergeCell ref="E67:E69"/>
    <mergeCell ref="A67:A69"/>
    <mergeCell ref="B67:B69"/>
    <mergeCell ref="E57:E60"/>
    <mergeCell ref="A57:A60"/>
    <mergeCell ref="B57:B60"/>
    <mergeCell ref="A48:A51"/>
    <mergeCell ref="B48:B51"/>
    <mergeCell ref="A52:A54"/>
    <mergeCell ref="B52:B54"/>
    <mergeCell ref="E20:E22"/>
    <mergeCell ref="E26:E38"/>
    <mergeCell ref="E44:E47"/>
    <mergeCell ref="E40:E43"/>
    <mergeCell ref="E48:E51"/>
    <mergeCell ref="E52:E54"/>
    <mergeCell ref="A1:E1"/>
    <mergeCell ref="A2:E2"/>
    <mergeCell ref="A39:B39"/>
    <mergeCell ref="A8:A13"/>
    <mergeCell ref="B8:B13"/>
    <mergeCell ref="A26:A38"/>
    <mergeCell ref="A15:A16"/>
    <mergeCell ref="B15:B16"/>
    <mergeCell ref="A20:A22"/>
    <mergeCell ref="B20:B22"/>
    <mergeCell ref="A109:B109"/>
    <mergeCell ref="A3:E3"/>
    <mergeCell ref="A6:B6"/>
    <mergeCell ref="B26:B38"/>
    <mergeCell ref="A40:A43"/>
    <mergeCell ref="B40:B43"/>
    <mergeCell ref="A44:A47"/>
    <mergeCell ref="B44:B47"/>
    <mergeCell ref="E8:E13"/>
    <mergeCell ref="E15:E16"/>
  </mergeCells>
  <printOptions horizontalCentered="1"/>
  <pageMargins left="0.5" right="0.25" top="0.5" bottom="0.25" header="0" footer="0"/>
  <pageSetup horizontalDpi="600" verticalDpi="600" orientation="portrait" paperSize="9" scale="79" r:id="rId1"/>
  <rowBreaks count="2" manualBreakCount="2">
    <brk id="38" max="4" man="1"/>
    <brk id="7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48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6.50390625" style="2" customWidth="1"/>
    <col min="2" max="2" width="19.125" style="2" customWidth="1"/>
    <col min="3" max="3" width="14.00390625" style="2" customWidth="1"/>
    <col min="4" max="4" width="36.125" style="2" customWidth="1"/>
    <col min="5" max="5" width="14.875" style="6" customWidth="1"/>
    <col min="6" max="16384" width="9.00390625" style="2" customWidth="1"/>
  </cols>
  <sheetData>
    <row r="1" spans="1:5" ht="20.25">
      <c r="A1" s="115" t="s">
        <v>106</v>
      </c>
      <c r="B1" s="115"/>
      <c r="C1" s="115"/>
      <c r="D1" s="115"/>
      <c r="E1" s="115"/>
    </row>
    <row r="2" spans="1:5" ht="20.25">
      <c r="A2" s="116" t="s">
        <v>204</v>
      </c>
      <c r="B2" s="116"/>
      <c r="C2" s="116"/>
      <c r="D2" s="116"/>
      <c r="E2" s="116"/>
    </row>
    <row r="3" spans="1:5" ht="27" customHeight="1">
      <c r="A3" s="92" t="s">
        <v>38</v>
      </c>
      <c r="B3" s="92"/>
      <c r="C3" s="92"/>
      <c r="D3" s="92"/>
      <c r="E3" s="92"/>
    </row>
    <row r="4" spans="1:5" ht="16.5">
      <c r="A4" s="70" t="s">
        <v>27</v>
      </c>
      <c r="B4" s="70" t="s">
        <v>107</v>
      </c>
      <c r="C4" s="70" t="s">
        <v>36</v>
      </c>
      <c r="D4" s="70" t="s">
        <v>37</v>
      </c>
      <c r="E4" s="70" t="s">
        <v>216</v>
      </c>
    </row>
    <row r="5" spans="1:5" s="29" customFormat="1" ht="15" customHeight="1">
      <c r="A5" s="40">
        <v>1</v>
      </c>
      <c r="B5" s="40">
        <v>2</v>
      </c>
      <c r="C5" s="40">
        <v>3</v>
      </c>
      <c r="D5" s="40">
        <v>4</v>
      </c>
      <c r="E5" s="40">
        <v>5</v>
      </c>
    </row>
    <row r="6" spans="1:5" s="5" customFormat="1" ht="25.5" customHeight="1">
      <c r="A6" s="117" t="s">
        <v>46</v>
      </c>
      <c r="B6" s="117"/>
      <c r="C6" s="47"/>
      <c r="D6" s="47"/>
      <c r="E6" s="47"/>
    </row>
    <row r="7" spans="1:5" s="5" customFormat="1" ht="36.75" customHeight="1">
      <c r="A7" s="42">
        <v>1</v>
      </c>
      <c r="B7" s="43" t="s">
        <v>49</v>
      </c>
      <c r="C7" s="44">
        <v>6810000</v>
      </c>
      <c r="D7" s="48" t="s">
        <v>205</v>
      </c>
      <c r="E7" s="52">
        <f>SUM(C7)</f>
        <v>6810000</v>
      </c>
    </row>
    <row r="8" spans="1:5" s="5" customFormat="1" ht="24" customHeight="1">
      <c r="A8" s="99">
        <v>2</v>
      </c>
      <c r="B8" s="98" t="s">
        <v>110</v>
      </c>
      <c r="C8" s="44">
        <v>2870000</v>
      </c>
      <c r="D8" s="48" t="s">
        <v>206</v>
      </c>
      <c r="E8" s="120">
        <f>SUM(C8:C9)</f>
        <v>3203000</v>
      </c>
    </row>
    <row r="9" spans="1:5" s="5" customFormat="1" ht="24" customHeight="1">
      <c r="A9" s="99"/>
      <c r="B9" s="98"/>
      <c r="C9" s="44">
        <v>333000</v>
      </c>
      <c r="D9" s="48" t="s">
        <v>207</v>
      </c>
      <c r="E9" s="120"/>
    </row>
    <row r="10" spans="1:5" s="5" customFormat="1" ht="30" customHeight="1">
      <c r="A10" s="42">
        <v>3</v>
      </c>
      <c r="B10" s="43" t="s">
        <v>144</v>
      </c>
      <c r="C10" s="44">
        <v>10000000</v>
      </c>
      <c r="D10" s="48" t="s">
        <v>208</v>
      </c>
      <c r="E10" s="52">
        <f>SUM(C10)</f>
        <v>10000000</v>
      </c>
    </row>
    <row r="11" spans="1:5" s="5" customFormat="1" ht="20.25" customHeight="1">
      <c r="A11" s="119" t="s">
        <v>47</v>
      </c>
      <c r="B11" s="119"/>
      <c r="C11" s="44"/>
      <c r="D11" s="48"/>
      <c r="E11" s="52"/>
    </row>
    <row r="12" spans="1:5" s="5" customFormat="1" ht="24" customHeight="1">
      <c r="A12" s="99">
        <v>1</v>
      </c>
      <c r="B12" s="98" t="s">
        <v>108</v>
      </c>
      <c r="C12" s="44">
        <v>150000</v>
      </c>
      <c r="D12" s="48" t="s">
        <v>209</v>
      </c>
      <c r="E12" s="120">
        <f>SUM(C12:C13)</f>
        <v>1130000</v>
      </c>
    </row>
    <row r="13" spans="1:5" s="5" customFormat="1" ht="34.5" customHeight="1">
      <c r="A13" s="99"/>
      <c r="B13" s="98"/>
      <c r="C13" s="44">
        <v>980000</v>
      </c>
      <c r="D13" s="48" t="s">
        <v>210</v>
      </c>
      <c r="E13" s="120"/>
    </row>
    <row r="14" spans="1:5" s="5" customFormat="1" ht="34.5" customHeight="1">
      <c r="A14" s="99">
        <v>2</v>
      </c>
      <c r="B14" s="98" t="s">
        <v>211</v>
      </c>
      <c r="C14" s="44">
        <v>8000</v>
      </c>
      <c r="D14" s="48" t="s">
        <v>212</v>
      </c>
      <c r="E14" s="120">
        <f>SUM(C14:C15)</f>
        <v>33000</v>
      </c>
    </row>
    <row r="15" spans="1:5" s="5" customFormat="1" ht="23.25" customHeight="1">
      <c r="A15" s="99"/>
      <c r="B15" s="98"/>
      <c r="C15" s="44">
        <v>25000</v>
      </c>
      <c r="D15" s="48" t="s">
        <v>213</v>
      </c>
      <c r="E15" s="120"/>
    </row>
    <row r="16" spans="1:5" s="5" customFormat="1" ht="21.75" customHeight="1">
      <c r="A16" s="99">
        <v>3</v>
      </c>
      <c r="B16" s="98" t="s">
        <v>185</v>
      </c>
      <c r="C16" s="44">
        <v>475000</v>
      </c>
      <c r="D16" s="48" t="s">
        <v>213</v>
      </c>
      <c r="E16" s="120">
        <f>SUM(C16:C17)</f>
        <v>565000</v>
      </c>
    </row>
    <row r="17" spans="1:5" s="5" customFormat="1" ht="21" customHeight="1">
      <c r="A17" s="99"/>
      <c r="B17" s="98"/>
      <c r="C17" s="44">
        <v>90000</v>
      </c>
      <c r="D17" s="48" t="s">
        <v>210</v>
      </c>
      <c r="E17" s="120"/>
    </row>
    <row r="18" spans="1:5" s="5" customFormat="1" ht="34.5" customHeight="1">
      <c r="A18" s="42">
        <v>4</v>
      </c>
      <c r="B18" s="43" t="s">
        <v>111</v>
      </c>
      <c r="C18" s="44">
        <v>60000</v>
      </c>
      <c r="D18" s="48" t="s">
        <v>210</v>
      </c>
      <c r="E18" s="52">
        <f>SUM(C18)</f>
        <v>60000</v>
      </c>
    </row>
    <row r="19" spans="1:5" s="5" customFormat="1" ht="34.5" customHeight="1">
      <c r="A19" s="42">
        <v>5</v>
      </c>
      <c r="B19" s="43" t="s">
        <v>9</v>
      </c>
      <c r="C19" s="44">
        <v>310000</v>
      </c>
      <c r="D19" s="48" t="s">
        <v>210</v>
      </c>
      <c r="E19" s="52">
        <f>SUM(C19)</f>
        <v>310000</v>
      </c>
    </row>
    <row r="20" spans="1:5" s="5" customFormat="1" ht="34.5" customHeight="1">
      <c r="A20" s="42">
        <v>6</v>
      </c>
      <c r="B20" s="43" t="s">
        <v>186</v>
      </c>
      <c r="C20" s="44">
        <v>140000</v>
      </c>
      <c r="D20" s="48" t="s">
        <v>210</v>
      </c>
      <c r="E20" s="52">
        <f>SUM(C20)</f>
        <v>140000</v>
      </c>
    </row>
    <row r="21" spans="1:5" s="5" customFormat="1" ht="34.5" customHeight="1">
      <c r="A21" s="42">
        <v>7</v>
      </c>
      <c r="B21" s="43" t="s">
        <v>170</v>
      </c>
      <c r="C21" s="44">
        <v>150000</v>
      </c>
      <c r="D21" s="48" t="s">
        <v>210</v>
      </c>
      <c r="E21" s="52">
        <f>SUM(C21)</f>
        <v>150000</v>
      </c>
    </row>
    <row r="22" spans="1:5" s="5" customFormat="1" ht="34.5" customHeight="1">
      <c r="A22" s="42">
        <v>8</v>
      </c>
      <c r="B22" s="43" t="s">
        <v>23</v>
      </c>
      <c r="C22" s="44">
        <v>150000</v>
      </c>
      <c r="D22" s="48" t="s">
        <v>210</v>
      </c>
      <c r="E22" s="52">
        <f>SUM(C22)</f>
        <v>150000</v>
      </c>
    </row>
    <row r="23" spans="1:5" ht="21.75" customHeight="1">
      <c r="A23" s="118" t="s">
        <v>31</v>
      </c>
      <c r="B23" s="118"/>
      <c r="C23" s="71">
        <f>SUM(C7:C22)</f>
        <v>22551000</v>
      </c>
      <c r="D23" s="71"/>
      <c r="E23" s="71">
        <f>SUM(E7:E22)</f>
        <v>22551000</v>
      </c>
    </row>
    <row r="24" spans="1:5" ht="15.75">
      <c r="A24" s="66"/>
      <c r="B24" s="66"/>
      <c r="C24" s="67"/>
      <c r="D24" s="68"/>
      <c r="E24" s="69"/>
    </row>
    <row r="25" spans="4:5" ht="15.75">
      <c r="D25" s="49"/>
      <c r="E25" s="36"/>
    </row>
    <row r="26" spans="4:5" ht="15.75">
      <c r="D26" s="49"/>
      <c r="E26" s="36"/>
    </row>
    <row r="27" spans="4:5" ht="15.75">
      <c r="D27" s="49"/>
      <c r="E27" s="36"/>
    </row>
    <row r="28" spans="4:5" ht="15.75">
      <c r="D28" s="49"/>
      <c r="E28" s="36"/>
    </row>
    <row r="29" ht="15">
      <c r="D29" s="49"/>
    </row>
    <row r="30" ht="15">
      <c r="D30" s="49"/>
    </row>
    <row r="31" ht="15">
      <c r="D31" s="49"/>
    </row>
    <row r="32" ht="15">
      <c r="D32" s="49"/>
    </row>
    <row r="33" ht="15">
      <c r="D33" s="49"/>
    </row>
    <row r="34" ht="15">
      <c r="D34" s="49"/>
    </row>
    <row r="35" ht="15">
      <c r="D35" s="49"/>
    </row>
    <row r="36" ht="15">
      <c r="D36" s="49"/>
    </row>
    <row r="37" ht="15">
      <c r="D37" s="49"/>
    </row>
    <row r="38" ht="15">
      <c r="D38" s="49"/>
    </row>
    <row r="39" ht="15">
      <c r="D39" s="49"/>
    </row>
    <row r="40" ht="15">
      <c r="D40" s="49"/>
    </row>
    <row r="41" ht="15">
      <c r="D41" s="49"/>
    </row>
    <row r="42" ht="15">
      <c r="D42" s="49"/>
    </row>
    <row r="43" ht="15">
      <c r="D43" s="49"/>
    </row>
    <row r="44" ht="15">
      <c r="D44" s="49"/>
    </row>
    <row r="45" ht="15">
      <c r="D45" s="49"/>
    </row>
    <row r="46" ht="15">
      <c r="D46" s="49"/>
    </row>
    <row r="47" ht="15">
      <c r="D47" s="49"/>
    </row>
    <row r="48" ht="15">
      <c r="D48" s="49"/>
    </row>
  </sheetData>
  <sheetProtection/>
  <mergeCells count="18">
    <mergeCell ref="B8:B9"/>
    <mergeCell ref="A12:A13"/>
    <mergeCell ref="B12:B13"/>
    <mergeCell ref="E12:E13"/>
    <mergeCell ref="E14:E15"/>
    <mergeCell ref="A16:A17"/>
    <mergeCell ref="B16:B17"/>
    <mergeCell ref="E16:E17"/>
    <mergeCell ref="A1:E1"/>
    <mergeCell ref="A2:E2"/>
    <mergeCell ref="A3:E3"/>
    <mergeCell ref="A6:B6"/>
    <mergeCell ref="A23:B23"/>
    <mergeCell ref="A11:B11"/>
    <mergeCell ref="A14:A15"/>
    <mergeCell ref="B14:B15"/>
    <mergeCell ref="E8:E9"/>
    <mergeCell ref="A8:A9"/>
  </mergeCells>
  <printOptions horizontalCentered="1"/>
  <pageMargins left="0.75" right="0.5" top="0.75" bottom="0.75" header="0.5" footer="0.5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RAMESH</dc:creator>
  <cp:keywords/>
  <dc:description/>
  <cp:lastModifiedBy>33559MSDO</cp:lastModifiedBy>
  <cp:lastPrinted>2012-09-24T13:08:47Z</cp:lastPrinted>
  <dcterms:created xsi:type="dcterms:W3CDTF">2003-05-21T06:36:21Z</dcterms:created>
  <dcterms:modified xsi:type="dcterms:W3CDTF">2017-08-02T06:29:12Z</dcterms:modified>
  <cp:category/>
  <cp:version/>
  <cp:contentType/>
  <cp:contentStatus/>
</cp:coreProperties>
</file>